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\Avisos\Eixo 3\PI_6_2_2\6º Aviso CUA_Qualidade Água\Aviso Publicado\"/>
    </mc:Choice>
  </mc:AlternateContent>
  <bookViews>
    <workbookView xWindow="0" yWindow="0" windowWidth="12780" windowHeight="3980"/>
  </bookViews>
  <sheets>
    <sheet name="Simulador Correção Financeira" sheetId="3" r:id="rId1"/>
  </sheets>
  <calcPr calcId="152511"/>
</workbook>
</file>

<file path=xl/calcChain.xml><?xml version="1.0" encoding="utf-8"?>
<calcChain xmlns="http://schemas.openxmlformats.org/spreadsheetml/2006/main">
  <c r="E15" i="3" l="1"/>
  <c r="E17" i="3"/>
  <c r="E16" i="3"/>
  <c r="E18" i="3" l="1"/>
  <c r="E19" i="3" s="1"/>
</calcChain>
</file>

<file path=xl/sharedStrings.xml><?xml version="1.0" encoding="utf-8"?>
<sst xmlns="http://schemas.openxmlformats.org/spreadsheetml/2006/main" count="25" uniqueCount="19">
  <si>
    <t>Simulador de Correção Financeira</t>
  </si>
  <si>
    <t>Candidatura</t>
  </si>
  <si>
    <t xml:space="preserve">Correção Financeira </t>
  </si>
  <si>
    <t>Coeficiente de Correção Financeira Global</t>
  </si>
  <si>
    <t>Taxa de Cumprimento do Indicador de Realização</t>
  </si>
  <si>
    <t>Taxa de Cumprimento do Indicador de Resultado</t>
  </si>
  <si>
    <t>Indicador de Realização</t>
  </si>
  <si>
    <t>Indicador de Resultado</t>
  </si>
  <si>
    <t>Cumprimento Meta</t>
  </si>
  <si>
    <t>Unidade de Medida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</si>
  <si>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</si>
  <si>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%</t>
  </si>
  <si>
    <t>O.06.02.02.C. População adicional servida pelas melhorias de abastecimento de água</t>
  </si>
  <si>
    <t xml:space="preserve">Nº </t>
  </si>
  <si>
    <t>Concretização da operação</t>
  </si>
  <si>
    <t>Montante Proposto para Aprovação em Saldo Final (5% do fundo aprovado)</t>
  </si>
  <si>
    <t>10 % do montante do saldo final</t>
  </si>
  <si>
    <t xml:space="preserve">R.06.02.13.P.Melhoria ou manutenção do nível de água segura </t>
  </si>
  <si>
    <t>Tipologia Operação a)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</si>
</sst>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name val="Trebuchet MS"/>
      <family val="2"/>
    </font>
    <font>
      <sz val="14"/>
      <color theme="1"/>
      <name val="Calibri"/>
      <family val="2"/>
      <scheme val="minor"/>
    </font>
    <font>
      <b/>
      <sz val="9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10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right" vertical="center"/>
    </xf>
    <xf numFmtId="10" fontId="5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vertical="center" textRotation="91" wrapText="1"/>
    </xf>
    <xf numFmtId="0" fontId="1" fillId="0" borderId="1" xfId="0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textRotation="91"/>
    </xf>
    <xf numFmtId="0" fontId="1" fillId="0" borderId="17" xfId="0" applyFont="1" applyBorder="1" applyAlignment="1" applyProtection="1">
      <alignment horizontal="center" vertical="center" textRotation="91" wrapText="1"/>
    </xf>
    <xf numFmtId="0" fontId="1" fillId="0" borderId="18" xfId="0" applyFont="1" applyBorder="1" applyAlignment="1" applyProtection="1">
      <alignment horizontal="center" vertical="center" textRotation="91"/>
    </xf>
    <xf numFmtId="0" fontId="1" fillId="0" borderId="18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10" fontId="1" fillId="0" borderId="2" xfId="0" applyNumberFormat="1" applyFont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left" vertical="top" wrapText="1"/>
    </xf>
    <xf numFmtId="10" fontId="1" fillId="0" borderId="4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center" vertical="center" textRotation="91"/>
    </xf>
    <xf numFmtId="0" fontId="1" fillId="0" borderId="9" xfId="0" applyFont="1" applyBorder="1" applyAlignment="1" applyProtection="1">
      <alignment horizontal="center" vertical="center" textRotation="91"/>
    </xf>
    <xf numFmtId="0" fontId="5" fillId="3" borderId="5" xfId="0" applyFont="1" applyFill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center" vertical="center" textRotation="91" wrapText="1"/>
    </xf>
    <xf numFmtId="0" fontId="1" fillId="0" borderId="16" xfId="0" applyFont="1" applyBorder="1" applyAlignment="1" applyProtection="1">
      <alignment horizontal="center" vertical="center" textRotation="91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396875</xdr:colOff>
      <xdr:row>5</xdr:row>
      <xdr:rowOff>95250</xdr:rowOff>
    </xdr:to>
    <xdr:pic>
      <xdr:nvPicPr>
        <xdr:cNvPr id="8" name="Imagem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5</xdr:col>
      <xdr:colOff>406400</xdr:colOff>
      <xdr:row>28</xdr:row>
      <xdr:rowOff>133350</xdr:rowOff>
    </xdr:to>
    <xdr:pic>
      <xdr:nvPicPr>
        <xdr:cNvPr id="9" name="Imagem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57950"/>
          <a:ext cx="943927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tabSelected="1" workbookViewId="0">
      <selection activeCell="G12" sqref="G12"/>
    </sheetView>
  </sheetViews>
  <sheetFormatPr defaultColWidth="9.1796875" defaultRowHeight="12" x14ac:dyDescent="0.35"/>
  <cols>
    <col min="1" max="1" width="23.453125" style="1" customWidth="1"/>
    <col min="2" max="2" width="20.26953125" style="1" customWidth="1"/>
    <col min="3" max="3" width="64.26953125" style="1" customWidth="1"/>
    <col min="4" max="4" width="10.81640625" style="1" customWidth="1"/>
    <col min="5" max="5" width="16.81640625" style="2" customWidth="1"/>
    <col min="6" max="6" width="14.7265625" style="2" customWidth="1"/>
    <col min="7" max="7" width="12.81640625" style="3" bestFit="1" customWidth="1"/>
    <col min="8" max="8" width="9.1796875" style="3"/>
    <col min="9" max="16384" width="9.1796875" style="1"/>
  </cols>
  <sheetData>
    <row r="5" spans="1:8" x14ac:dyDescent="0.35">
      <c r="G5" s="2"/>
    </row>
    <row r="6" spans="1:8" x14ac:dyDescent="0.35">
      <c r="H6" s="1"/>
    </row>
    <row r="7" spans="1:8" ht="19" x14ac:dyDescent="0.35">
      <c r="A7" s="34" t="s">
        <v>0</v>
      </c>
      <c r="B7" s="34"/>
      <c r="C7" s="34"/>
      <c r="D7" s="34"/>
      <c r="E7" s="34"/>
      <c r="F7" s="3"/>
      <c r="G7" s="1"/>
      <c r="H7" s="1"/>
    </row>
    <row r="8" spans="1:8" ht="21.65" customHeight="1" x14ac:dyDescent="0.35">
      <c r="A8" s="14" t="s">
        <v>18</v>
      </c>
      <c r="B8" s="9"/>
      <c r="C8" s="9"/>
      <c r="D8" s="9"/>
      <c r="E8" s="9"/>
      <c r="F8" s="3"/>
      <c r="G8" s="1"/>
      <c r="H8" s="1"/>
    </row>
    <row r="9" spans="1:8" ht="24" x14ac:dyDescent="0.35">
      <c r="D9" s="29" t="s">
        <v>9</v>
      </c>
      <c r="E9" s="3" t="s">
        <v>8</v>
      </c>
      <c r="G9" s="4"/>
      <c r="H9" s="1"/>
    </row>
    <row r="10" spans="1:8" ht="25.5" customHeight="1" x14ac:dyDescent="0.35">
      <c r="A10" s="36" t="s">
        <v>1</v>
      </c>
      <c r="B10" s="15" t="s">
        <v>6</v>
      </c>
      <c r="C10" s="18" t="s">
        <v>12</v>
      </c>
      <c r="D10" s="19" t="s">
        <v>13</v>
      </c>
      <c r="E10" s="11">
        <v>10000</v>
      </c>
      <c r="G10" s="2"/>
      <c r="H10" s="1"/>
    </row>
    <row r="11" spans="1:8" ht="30" customHeight="1" x14ac:dyDescent="0.35">
      <c r="A11" s="37"/>
      <c r="B11" s="16" t="s">
        <v>7</v>
      </c>
      <c r="C11" s="17" t="s">
        <v>17</v>
      </c>
      <c r="D11" s="20" t="s">
        <v>11</v>
      </c>
      <c r="E11" s="10">
        <v>99</v>
      </c>
      <c r="G11" s="2"/>
      <c r="H11" s="1"/>
    </row>
    <row r="12" spans="1:8" ht="27.75" customHeight="1" x14ac:dyDescent="0.35">
      <c r="A12" s="39" t="s">
        <v>14</v>
      </c>
      <c r="B12" s="15" t="s">
        <v>6</v>
      </c>
      <c r="C12" s="18" t="s">
        <v>12</v>
      </c>
      <c r="D12" s="19" t="s">
        <v>13</v>
      </c>
      <c r="E12" s="11">
        <v>8000</v>
      </c>
      <c r="F12" s="3"/>
    </row>
    <row r="13" spans="1:8" ht="21.75" customHeight="1" x14ac:dyDescent="0.35">
      <c r="A13" s="40"/>
      <c r="B13" s="16" t="s">
        <v>7</v>
      </c>
      <c r="C13" s="17" t="s">
        <v>17</v>
      </c>
      <c r="D13" s="20" t="s">
        <v>11</v>
      </c>
      <c r="E13" s="10">
        <v>90</v>
      </c>
      <c r="F13" s="3"/>
    </row>
    <row r="14" spans="1:8" x14ac:dyDescent="0.35">
      <c r="A14" s="21"/>
      <c r="B14" s="24"/>
      <c r="C14" s="28" t="s">
        <v>15</v>
      </c>
      <c r="D14" s="28"/>
      <c r="E14" s="30">
        <v>1000000</v>
      </c>
      <c r="F14" s="3"/>
    </row>
    <row r="15" spans="1:8" x14ac:dyDescent="0.35">
      <c r="A15" s="25"/>
      <c r="B15" s="26"/>
      <c r="C15" s="22" t="s">
        <v>16</v>
      </c>
      <c r="D15" s="27"/>
      <c r="E15" s="23">
        <f>E14*0.1</f>
        <v>100000</v>
      </c>
      <c r="F15" s="3"/>
    </row>
    <row r="16" spans="1:8" x14ac:dyDescent="0.35">
      <c r="A16" s="38" t="s">
        <v>4</v>
      </c>
      <c r="B16" s="38"/>
      <c r="C16" s="38"/>
      <c r="D16" s="12"/>
      <c r="E16" s="13">
        <f>IF((E12)/(0.9*(E10))&gt;=1,1,(E12)/(0.9*(E10)))</f>
        <v>0.88888888888888884</v>
      </c>
      <c r="F16" s="3"/>
    </row>
    <row r="17" spans="1:8" x14ac:dyDescent="0.35">
      <c r="A17" s="35" t="s">
        <v>5</v>
      </c>
      <c r="B17" s="35"/>
      <c r="C17" s="35"/>
      <c r="D17" s="8"/>
      <c r="E17" s="13">
        <f>IF((E13)/(0.9*(E11))&gt;=1,1,(E13)/(0.9*(E11)))</f>
        <v>1</v>
      </c>
      <c r="F17" s="3"/>
    </row>
    <row r="18" spans="1:8" s="3" customFormat="1" x14ac:dyDescent="0.35">
      <c r="A18" s="35" t="s">
        <v>2</v>
      </c>
      <c r="B18" s="35"/>
      <c r="C18" s="35"/>
      <c r="D18" s="8"/>
      <c r="E18" s="7">
        <f>IF(((0.9*E10-E12)/(0.9*E10))*0.1*E14&gt;0,((0.9*E10-E12)/(0.9*E10))*0.1*E14,0)+(IF((0.9*E11-E13)/(0.9*E11)*0.1*E14&gt;0,(0.9*E11-E13)/(0.9*E11)*0.1*E14,0))</f>
        <v>11111.111111111111</v>
      </c>
    </row>
    <row r="19" spans="1:8" s="3" customFormat="1" x14ac:dyDescent="0.35">
      <c r="A19" s="35" t="s">
        <v>3</v>
      </c>
      <c r="B19" s="35"/>
      <c r="C19" s="35"/>
      <c r="D19" s="8"/>
      <c r="E19" s="6">
        <f>E18/E14</f>
        <v>1.1111111111111112E-2</v>
      </c>
    </row>
    <row r="20" spans="1:8" s="3" customFormat="1" x14ac:dyDescent="0.35">
      <c r="A20" s="4"/>
      <c r="D20" s="4"/>
    </row>
    <row r="21" spans="1:8" s="3" customFormat="1" x14ac:dyDescent="0.35">
      <c r="A21" s="4"/>
      <c r="D21" s="4"/>
    </row>
    <row r="22" spans="1:8" s="3" customFormat="1" ht="66" customHeight="1" x14ac:dyDescent="0.35">
      <c r="A22" s="31" t="s">
        <v>10</v>
      </c>
      <c r="B22" s="32"/>
      <c r="C22" s="32"/>
      <c r="D22" s="32"/>
      <c r="E22" s="33"/>
    </row>
    <row r="23" spans="1:8" s="3" customFormat="1" x14ac:dyDescent="0.35">
      <c r="A23" s="4"/>
      <c r="D23" s="4"/>
    </row>
    <row r="24" spans="1:8" s="3" customFormat="1" x14ac:dyDescent="0.35">
      <c r="A24" s="4"/>
      <c r="D24" s="4"/>
    </row>
    <row r="25" spans="1:8" s="3" customFormat="1" x14ac:dyDescent="0.35">
      <c r="C25" s="1"/>
      <c r="D25" s="1"/>
      <c r="E25" s="4"/>
    </row>
    <row r="26" spans="1:8" s="3" customFormat="1" x14ac:dyDescent="0.35">
      <c r="A26" s="1"/>
      <c r="B26" s="1"/>
      <c r="C26" s="1"/>
      <c r="D26" s="1"/>
      <c r="E26" s="4"/>
    </row>
    <row r="27" spans="1:8" x14ac:dyDescent="0.35">
      <c r="F27" s="3"/>
    </row>
    <row r="28" spans="1:8" x14ac:dyDescent="0.35">
      <c r="F28" s="3"/>
    </row>
    <row r="29" spans="1:8" x14ac:dyDescent="0.35">
      <c r="F29" s="3"/>
    </row>
    <row r="30" spans="1:8" ht="18.5" x14ac:dyDescent="0.45">
      <c r="H30" s="5"/>
    </row>
    <row r="31" spans="1:8" x14ac:dyDescent="0.35">
      <c r="F31" s="1"/>
    </row>
  </sheetData>
  <mergeCells count="8">
    <mergeCell ref="A22:E22"/>
    <mergeCell ref="A7:E7"/>
    <mergeCell ref="A19:C19"/>
    <mergeCell ref="A10:A11"/>
    <mergeCell ref="A16:C16"/>
    <mergeCell ref="A17:C17"/>
    <mergeCell ref="A18:C18"/>
    <mergeCell ref="A12:A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Simulador Correção Financeira</vt:lpstr>
    </vt:vector>
  </TitlesOfParts>
  <Company>POPH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Coelho</dc:creator>
  <cp:lastModifiedBy>admin</cp:lastModifiedBy>
  <cp:lastPrinted>2015-04-16T13:59:05Z</cp:lastPrinted>
  <dcterms:created xsi:type="dcterms:W3CDTF">2015-04-13T17:01:21Z</dcterms:created>
  <dcterms:modified xsi:type="dcterms:W3CDTF">2016-03-31T12:46:23Z</dcterms:modified>
</cp:coreProperties>
</file>