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09-2016-48\"/>
    </mc:Choice>
  </mc:AlternateContent>
  <bookViews>
    <workbookView xWindow="0" yWindow="0" windowWidth="20160" windowHeight="9048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8" i="1" l="1"/>
  <c r="F29" i="1" s="1"/>
  <c r="F11" i="1" l="1"/>
  <c r="F13" i="1" l="1"/>
  <c r="F14" i="1"/>
  <c r="F12" i="1" l="1"/>
  <c r="F15" i="1" l="1"/>
  <c r="F16" i="1" s="1"/>
</calcChain>
</file>

<file path=xl/sharedStrings.xml><?xml version="1.0" encoding="utf-8"?>
<sst xmlns="http://schemas.openxmlformats.org/spreadsheetml/2006/main" count="37" uniqueCount="18">
  <si>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</si>
  <si>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</si>
  <si>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</si>
  <si>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</si>
  <si>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</si>
  <si>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</si>
  <si>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</si>
  <si>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</si>
  <si>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</si>
  <si>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</si>
  <si>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</si>
  <si>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</si>
  <si>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Extensão da faixa costeira intervencionada para proteção de pessoas e bens (km)</t>
  </si>
  <si>
    <t>Linha de costa em situação crítica de erosão com situação melhorada após a intervenção (%)</t>
  </si>
  <si>
    <t>Para tipologias de operação previstas na alínea a) ações materiais:</t>
  </si>
  <si>
    <t>Para tipologia de operação prevista na alínea b) ações imateriais:</t>
  </si>
  <si>
    <t>Estudos, Cartografia e outros documentos de informação e conhecimento produzidos (Nº)</t>
  </si>
  <si>
    <t>Extensão da faixa costeira com conhecimento melhorado em identificação de riscos específicos que afetam as zonas costeiras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</si>
</sst>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3" fontId="0" fillId="0" borderId="0" xfId="0" applyNumberFormat="1"/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10" fontId="2" fillId="0" borderId="8" xfId="0" applyNumberFormat="1" applyFont="1" applyBorder="1" applyAlignment="1">
      <alignment vertical="top" wrapText="1"/>
    </xf>
    <xf numFmtId="10" fontId="2" fillId="0" borderId="0" xfId="0" applyNumberFormat="1" applyFont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1" fillId="2" borderId="0" xfId="0" applyFont="1" applyFill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 vertical="center"/>
    </xf>
    <xf numFmtId="10" fontId="2" fillId="0" borderId="5" xfId="0" applyNumberFormat="1" applyFont="1" applyBorder="1" applyAlignment="1">
      <alignment horizontal="left" vertical="top" wrapText="1"/>
    </xf>
    <xf numFmtId="10" fontId="2" fillId="0" borderId="6" xfId="0" applyNumberFormat="1" applyFont="1" applyBorder="1" applyAlignment="1">
      <alignment horizontal="left" vertical="top" wrapText="1"/>
    </xf>
    <xf numFmtId="10" fontId="2" fillId="0" borderId="7" xfId="0" applyNumberFormat="1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textRotation="91"/>
    </xf>
    <xf numFmtId="0" fontId="4" fillId="0" borderId="3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0" fontId="6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3238499</xdr:colOff>
      <xdr:row>0</xdr:row>
      <xdr:rowOff>0</xdr:rowOff>
    </xdr:from>
    <xdr:to>
      <xdr:col>6</xdr:col>
      <xdr:colOff>9524</xdr:colOff>
      <xdr:row>1</xdr:row>
      <xdr:rowOff>361950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9" y="0"/>
          <a:ext cx="9972675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3114675</xdr:colOff>
      <xdr:row>32</xdr:row>
      <xdr:rowOff>19050</xdr:rowOff>
    </xdr:from>
    <xdr:to>
      <xdr:col>6</xdr:col>
      <xdr:colOff>0</xdr:colOff>
      <xdr:row>36</xdr:row>
      <xdr:rowOff>114300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5" y="10610850"/>
          <a:ext cx="100869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topLeftCell="A19" workbookViewId="0">
      <selection activeCell="E22" sqref="E22"/>
    </sheetView>
  </sheetViews>
  <sheetFormatPr defaultRowHeight="14.4" x14ac:dyDescent="0.3"/>
  <cols>
    <col min="2" max="3" width="48.5546875" customWidth="1"/>
    <col min="4" max="4" width="3.6640625" customWidth="1"/>
    <col min="5" max="6" width="48.5546875" customWidth="1"/>
    <col min="7" max="7" width="16.33203125" customWidth="1"/>
    <col min="8" max="8" width="14" customWidth="1"/>
  </cols>
  <sheetData>
    <row r="1" spans="2:8" ht="22.5" customHeight="1" x14ac:dyDescent="0.3"/>
    <row r="2" spans="2:8" ht="32.25" customHeight="1" x14ac:dyDescent="0.3">
      <c r="G2" s="23"/>
      <c r="H2" s="23"/>
    </row>
    <row r="3" spans="2:8" ht="32.25" customHeight="1" x14ac:dyDescent="0.3">
      <c r="G3" s="23"/>
      <c r="H3" s="23"/>
    </row>
    <row r="4" spans="2:8" ht="32.25" customHeight="1" x14ac:dyDescent="0.3">
      <c r="G4" s="23"/>
      <c r="H4" s="23"/>
    </row>
    <row r="5" spans="2:8" ht="24.75" customHeight="1" x14ac:dyDescent="0.3">
      <c r="B5" s="33" t="s">
        <v>0</v>
      </c>
      <c r="C5" s="34"/>
      <c r="D5" s="34"/>
      <c r="E5" s="34"/>
      <c r="F5" s="34"/>
    </row>
    <row r="6" spans="2:8" ht="16.5" customHeight="1" x14ac:dyDescent="0.3">
      <c r="B6" s="38" t="s">
        <v>14</v>
      </c>
      <c r="C6" s="38"/>
      <c r="D6" s="27"/>
      <c r="E6" s="27"/>
      <c r="F6" s="27"/>
    </row>
    <row r="7" spans="2:8" ht="36.75" customHeight="1" x14ac:dyDescent="0.3">
      <c r="B7" s="35" t="s">
        <v>1</v>
      </c>
      <c r="C7" s="25" t="s">
        <v>2</v>
      </c>
      <c r="D7" s="12">
        <v>1</v>
      </c>
      <c r="E7" s="2" t="s">
        <v>12</v>
      </c>
      <c r="F7" s="7">
        <v>5</v>
      </c>
      <c r="G7" s="14"/>
      <c r="H7" s="7"/>
    </row>
    <row r="8" spans="2:8" ht="30" customHeight="1" x14ac:dyDescent="0.3">
      <c r="B8" s="37"/>
      <c r="C8" s="6" t="s">
        <v>3</v>
      </c>
      <c r="D8" s="24">
        <v>1</v>
      </c>
      <c r="E8" s="2" t="s">
        <v>13</v>
      </c>
      <c r="F8" s="28">
        <v>3.62</v>
      </c>
    </row>
    <row r="9" spans="2:8" ht="39" customHeight="1" x14ac:dyDescent="0.3">
      <c r="B9" s="35" t="s">
        <v>8</v>
      </c>
      <c r="C9" s="26" t="s">
        <v>2</v>
      </c>
      <c r="D9" s="12">
        <v>1</v>
      </c>
      <c r="E9" s="2" t="s">
        <v>12</v>
      </c>
      <c r="F9" s="7">
        <v>3</v>
      </c>
    </row>
    <row r="10" spans="2:8" ht="37.5" customHeight="1" x14ac:dyDescent="0.3">
      <c r="B10" s="36"/>
      <c r="C10" s="1" t="s">
        <v>3</v>
      </c>
      <c r="D10" s="24">
        <v>1</v>
      </c>
      <c r="E10" s="2" t="s">
        <v>13</v>
      </c>
      <c r="F10" s="28">
        <v>2.17</v>
      </c>
    </row>
    <row r="11" spans="2:8" ht="34.5" customHeight="1" x14ac:dyDescent="0.3">
      <c r="B11" s="11"/>
      <c r="C11" s="8"/>
      <c r="D11" s="8"/>
      <c r="E11" s="13" t="s">
        <v>9</v>
      </c>
      <c r="F11" s="10">
        <f>2500000*0.05</f>
        <v>125000</v>
      </c>
    </row>
    <row r="12" spans="2:8" ht="19.5" customHeight="1" x14ac:dyDescent="0.3">
      <c r="B12" s="3"/>
      <c r="C12" s="8"/>
      <c r="D12" s="8"/>
      <c r="E12" s="9" t="s">
        <v>6</v>
      </c>
      <c r="F12" s="10">
        <f>F11*0.1</f>
        <v>12500</v>
      </c>
      <c r="H12" s="14"/>
    </row>
    <row r="13" spans="2:8" x14ac:dyDescent="0.3">
      <c r="B13" s="29" t="s">
        <v>7</v>
      </c>
      <c r="C13" s="29"/>
      <c r="D13" s="29"/>
      <c r="E13" s="29"/>
      <c r="F13" s="4">
        <f>IF((F9)/(0.9*(F7))&gt;=1,1,(F9)/(0.9*(F7)))</f>
        <v>0.66666666666666663</v>
      </c>
    </row>
    <row r="14" spans="2:8" x14ac:dyDescent="0.3">
      <c r="B14" s="29" t="s">
        <v>11</v>
      </c>
      <c r="C14" s="29"/>
      <c r="D14" s="29"/>
      <c r="E14" s="29"/>
      <c r="F14" s="4">
        <f>IF((F10)/(0.9*(F8))&gt;=1,1,(F10)/(0.9*(F8)))</f>
        <v>0.66605279312461629</v>
      </c>
    </row>
    <row r="15" spans="2:8" x14ac:dyDescent="0.3">
      <c r="B15" s="29" t="s">
        <v>4</v>
      </c>
      <c r="C15" s="29"/>
      <c r="D15" s="29"/>
      <c r="E15" s="29"/>
      <c r="F15" s="5">
        <f>IF(((0.9*F7-F9)/(0.9*F7))*0.1*F11&gt;0,((0.9*F7-F9)/(0.9*F7))*F12,0)+(IF((0.9*F8-F10)/(0.9*F8)*F12&gt;0,(0.9*F8-F10)/(0.9*F8)*F12,0))</f>
        <v>8341.0067526089624</v>
      </c>
    </row>
    <row r="16" spans="2:8" x14ac:dyDescent="0.3">
      <c r="B16" s="29" t="s">
        <v>5</v>
      </c>
      <c r="C16" s="29"/>
      <c r="D16" s="29"/>
      <c r="E16" s="29"/>
      <c r="F16" s="4">
        <f>F15/F11</f>
        <v>6.6728054020871702E-2</v>
      </c>
    </row>
    <row r="17" spans="2:10" ht="18" customHeight="1" x14ac:dyDescent="0.3"/>
    <row r="18" spans="2:10" ht="24.75" customHeight="1" x14ac:dyDescent="0.3">
      <c r="B18" s="33" t="s">
        <v>0</v>
      </c>
      <c r="C18" s="34"/>
      <c r="D18" s="34"/>
      <c r="E18" s="34"/>
      <c r="F18" s="34"/>
    </row>
    <row r="19" spans="2:10" ht="16.5" customHeight="1" x14ac:dyDescent="0.3">
      <c r="B19" s="38" t="s">
        <v>15</v>
      </c>
      <c r="C19" s="38"/>
      <c r="D19" s="27"/>
      <c r="E19" s="27"/>
      <c r="F19" s="27"/>
    </row>
    <row r="20" spans="2:10" ht="36.75" customHeight="1" x14ac:dyDescent="0.3">
      <c r="B20" s="35" t="s">
        <v>1</v>
      </c>
      <c r="C20" s="25" t="s">
        <v>2</v>
      </c>
      <c r="D20" s="12">
        <v>1</v>
      </c>
      <c r="E20" s="2" t="s">
        <v>16</v>
      </c>
      <c r="F20" s="7">
        <v>1</v>
      </c>
      <c r="G20" s="14"/>
      <c r="H20" s="7"/>
    </row>
    <row r="21" spans="2:10" ht="30" customHeight="1" x14ac:dyDescent="0.3">
      <c r="B21" s="37"/>
      <c r="C21" s="6" t="s">
        <v>3</v>
      </c>
      <c r="D21" s="24">
        <v>1</v>
      </c>
      <c r="E21" s="2" t="s">
        <v>17</v>
      </c>
      <c r="F21" s="28">
        <v>15</v>
      </c>
    </row>
    <row r="22" spans="2:10" ht="39" customHeight="1" x14ac:dyDescent="0.3">
      <c r="B22" s="35" t="s">
        <v>8</v>
      </c>
      <c r="C22" s="26" t="s">
        <v>2</v>
      </c>
      <c r="D22" s="12">
        <v>1</v>
      </c>
      <c r="E22" s="2" t="s">
        <v>16</v>
      </c>
      <c r="F22" s="7">
        <v>1</v>
      </c>
    </row>
    <row r="23" spans="2:10" ht="37.5" customHeight="1" x14ac:dyDescent="0.3">
      <c r="B23" s="36"/>
      <c r="C23" s="1" t="s">
        <v>3</v>
      </c>
      <c r="D23" s="24">
        <v>1</v>
      </c>
      <c r="E23" s="2" t="s">
        <v>17</v>
      </c>
      <c r="F23" s="28">
        <v>10</v>
      </c>
    </row>
    <row r="24" spans="2:10" ht="34.5" customHeight="1" x14ac:dyDescent="0.3">
      <c r="B24" s="11"/>
      <c r="C24" s="8"/>
      <c r="D24" s="8"/>
      <c r="E24" s="13" t="s">
        <v>9</v>
      </c>
      <c r="F24" s="10">
        <v>75000</v>
      </c>
    </row>
    <row r="25" spans="2:10" ht="19.5" customHeight="1" x14ac:dyDescent="0.3">
      <c r="B25" s="3"/>
      <c r="C25" s="8"/>
      <c r="D25" s="8"/>
      <c r="E25" s="9" t="s">
        <v>6</v>
      </c>
      <c r="F25" s="10">
        <f>F24*0.1</f>
        <v>7500</v>
      </c>
      <c r="H25" s="14"/>
    </row>
    <row r="26" spans="2:10" x14ac:dyDescent="0.3">
      <c r="B26" s="29" t="s">
        <v>7</v>
      </c>
      <c r="C26" s="29"/>
      <c r="D26" s="29"/>
      <c r="E26" s="29"/>
      <c r="F26" s="4">
        <f>IF((F22)/(0.9*(F20))&gt;=1,1,(F22)/(0.9*(F20)))</f>
        <v>1</v>
      </c>
    </row>
    <row r="27" spans="2:10" x14ac:dyDescent="0.3">
      <c r="B27" s="29" t="s">
        <v>11</v>
      </c>
      <c r="C27" s="29"/>
      <c r="D27" s="29"/>
      <c r="E27" s="29"/>
      <c r="F27" s="4">
        <f>IF((F23)/(0.9*(F21))&gt;=1,1,(F23)/(0.9*(F21)))</f>
        <v>0.7407407407407407</v>
      </c>
    </row>
    <row r="28" spans="2:10" x14ac:dyDescent="0.3">
      <c r="B28" s="29" t="s">
        <v>4</v>
      </c>
      <c r="C28" s="29"/>
      <c r="D28" s="29"/>
      <c r="E28" s="29"/>
      <c r="F28" s="5">
        <f>IF(((0.9*F20-F22)/(0.9*F20))*0.1*F24&gt;0,((0.9*F20-F22)/(0.9*F20))*F25,0)+(IF((0.9*F21-F23)/(0.9*F21)*F25&gt;0,(0.9*F21-F23)/(0.9*F21)*F25,0))</f>
        <v>1944.4444444444443</v>
      </c>
    </row>
    <row r="29" spans="2:10" x14ac:dyDescent="0.3">
      <c r="B29" s="29" t="s">
        <v>5</v>
      </c>
      <c r="C29" s="29"/>
      <c r="D29" s="29"/>
      <c r="E29" s="29"/>
      <c r="F29" s="4">
        <f>F28/F24</f>
        <v>2.5925925925925925E-2</v>
      </c>
    </row>
    <row r="30" spans="2:10" ht="18" customHeight="1" x14ac:dyDescent="0.3"/>
    <row r="31" spans="2:10" ht="66.75" customHeight="1" x14ac:dyDescent="0.3">
      <c r="C31" s="30" t="s">
        <v>10</v>
      </c>
      <c r="D31" s="31"/>
      <c r="E31" s="31"/>
      <c r="F31" s="32"/>
      <c r="G31" s="20"/>
      <c r="H31" s="21"/>
      <c r="I31" s="21"/>
      <c r="J31" s="22"/>
    </row>
    <row r="32" spans="2:10" x14ac:dyDescent="0.3">
      <c r="C32" s="15"/>
      <c r="D32" s="16"/>
      <c r="E32" s="16"/>
      <c r="F32" s="15"/>
      <c r="G32" s="16"/>
      <c r="H32" s="16"/>
      <c r="I32" s="15"/>
    </row>
    <row r="33" spans="3:9" x14ac:dyDescent="0.3">
      <c r="C33" s="16"/>
      <c r="D33" s="16"/>
      <c r="E33" s="17"/>
      <c r="F33" s="17"/>
      <c r="G33" s="15"/>
      <c r="H33" s="16"/>
      <c r="I33" s="18"/>
    </row>
    <row r="34" spans="3:9" x14ac:dyDescent="0.3">
      <c r="C34" s="17"/>
      <c r="D34" s="17"/>
      <c r="E34" s="17"/>
      <c r="F34" s="17"/>
      <c r="G34" s="15"/>
      <c r="H34" s="16"/>
      <c r="I34" s="18"/>
    </row>
    <row r="35" spans="3:9" x14ac:dyDescent="0.3">
      <c r="C35" s="17"/>
      <c r="D35" s="17"/>
      <c r="E35" s="17"/>
      <c r="F35" s="17"/>
      <c r="G35" s="18"/>
      <c r="H35" s="16"/>
      <c r="I35" s="19"/>
    </row>
    <row r="36" spans="3:9" x14ac:dyDescent="0.3">
      <c r="C36" s="17"/>
      <c r="D36" s="17"/>
      <c r="E36" s="17"/>
      <c r="F36" s="17"/>
      <c r="G36" s="18"/>
      <c r="H36" s="16"/>
      <c r="I36" s="19"/>
    </row>
    <row r="37" spans="3:9" x14ac:dyDescent="0.3">
      <c r="C37" s="17"/>
      <c r="D37" s="17"/>
      <c r="E37" s="17"/>
      <c r="F37" s="17"/>
      <c r="G37" s="18"/>
      <c r="H37" s="16"/>
      <c r="I37" s="19"/>
    </row>
    <row r="38" spans="3:9" x14ac:dyDescent="0.3">
      <c r="C38" s="17"/>
      <c r="D38" s="17"/>
      <c r="E38" s="17"/>
      <c r="F38" s="17"/>
      <c r="G38" s="18"/>
      <c r="H38" s="16"/>
      <c r="I38" s="19"/>
    </row>
  </sheetData>
  <mergeCells count="17">
    <mergeCell ref="B26:E26"/>
    <mergeCell ref="B27:E27"/>
    <mergeCell ref="B28:E28"/>
    <mergeCell ref="C31:F31"/>
    <mergeCell ref="B5:F5"/>
    <mergeCell ref="B13:E13"/>
    <mergeCell ref="B14:E14"/>
    <mergeCell ref="B15:E15"/>
    <mergeCell ref="B9:B10"/>
    <mergeCell ref="B16:E16"/>
    <mergeCell ref="B7:B8"/>
    <mergeCell ref="B6:C6"/>
    <mergeCell ref="B29:E29"/>
    <mergeCell ref="B18:F18"/>
    <mergeCell ref="B19:C19"/>
    <mergeCell ref="B20:B21"/>
    <mergeCell ref="B22:B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2016-05-17T11:47:00Z</dcterms:modified>
</cp:coreProperties>
</file>