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 tabRatio="853"/>
  </bookViews>
  <sheets>
    <sheet name="Guião de preenchimento" sheetId="22" r:id="rId1"/>
    <sheet name="I.Pressupostos" sheetId="20" r:id="rId2"/>
    <sheet name="I.1FichaInv." sheetId="16" r:id="rId3"/>
    <sheet name="I.2 FichaReceitas" sheetId="17" r:id="rId4"/>
    <sheet name="I.3 FichaCustos" sheetId="18" r:id="rId5"/>
    <sheet name="II. CF Exploração" sheetId="21" r:id="rId6"/>
    <sheet name="III.Análise rentabilidade" sheetId="19" r:id="rId7"/>
    <sheet name="IV.Análise Sustentabilidade" sheetId="23" r:id="rId8"/>
  </sheets>
  <definedNames>
    <definedName name="_xlnm.Print_Area" localSheetId="0">'Guião de preenchimento'!$A$1:$B$34</definedName>
    <definedName name="_xlnm.Print_Area" localSheetId="2">I.1FichaInv.!$A$1:$L$64</definedName>
    <definedName name="_xlnm.Print_Area" localSheetId="3">'I.2 FichaReceitas'!$A$1:$T$108</definedName>
    <definedName name="_xlnm.Print_Area" localSheetId="4">'I.3 FichaCustos'!$A$1:$Q$113</definedName>
    <definedName name="_xlnm.Print_Area" localSheetId="1">I.Pressupostos!$A$1:$Q$51</definedName>
    <definedName name="_xlnm.Print_Area" localSheetId="5">'II. CF Exploração'!$A$1:$Q$66</definedName>
    <definedName name="_xlnm.Print_Area" localSheetId="6">'III.Análise rentabilidade'!$A$1:$T$77</definedName>
    <definedName name="_xlnm.Print_Area" localSheetId="7">'IV.Análise Sustentabilidade'!$A$1:$P$122</definedName>
    <definedName name="_xlnm.Print_Titles" localSheetId="3">'I.2 FichaReceitas'!$1:$7</definedName>
    <definedName name="_xlnm.Print_Titles" localSheetId="4">'I.3 FichaCustos'!$1:$6</definedName>
    <definedName name="_xlnm.Print_Titles" localSheetId="1">I.Pressupostos!$1:$10</definedName>
  </definedNames>
  <calcPr calcId="152511"/>
</workbook>
</file>

<file path=xl/calcChain.xml><?xml version="1.0" encoding="utf-8"?>
<calcChain xmlns="http://schemas.openxmlformats.org/spreadsheetml/2006/main">
  <c r="L23" i="19" l="1"/>
  <c r="K23" i="19"/>
  <c r="J23" i="19"/>
  <c r="I23" i="19"/>
  <c r="H23" i="19"/>
  <c r="G23" i="19"/>
  <c r="F23" i="19"/>
  <c r="E23" i="19"/>
  <c r="D23" i="19"/>
  <c r="C23" i="19"/>
  <c r="S16" i="19" l="1"/>
  <c r="S15" i="19"/>
  <c r="S18" i="19" s="1"/>
  <c r="R16" i="19"/>
  <c r="R15" i="19"/>
  <c r="R18" i="19" s="1"/>
  <c r="Q16" i="19"/>
  <c r="Q17" i="19"/>
  <c r="Q15" i="19"/>
  <c r="P16" i="19"/>
  <c r="P15" i="19"/>
  <c r="O15" i="19"/>
  <c r="O16" i="19"/>
  <c r="O14" i="19"/>
  <c r="Q18" i="19" l="1"/>
  <c r="P18" i="19"/>
  <c r="O18" i="19" s="1"/>
  <c r="D73" i="23" l="1"/>
  <c r="Q15" i="21"/>
  <c r="Q16" i="21"/>
  <c r="I23" i="21"/>
  <c r="M23" i="21"/>
  <c r="D17" i="21"/>
  <c r="D23" i="21" s="1"/>
  <c r="Q23" i="21" s="1"/>
  <c r="P17" i="21"/>
  <c r="P23" i="21" s="1"/>
  <c r="O17" i="21"/>
  <c r="O23" i="21" s="1"/>
  <c r="N17" i="21"/>
  <c r="N23" i="21" s="1"/>
  <c r="M17" i="21"/>
  <c r="L17" i="21"/>
  <c r="L23" i="21" s="1"/>
  <c r="K17" i="21"/>
  <c r="K23" i="21" s="1"/>
  <c r="J17" i="21"/>
  <c r="J23" i="21" s="1"/>
  <c r="I17" i="21"/>
  <c r="H17" i="21"/>
  <c r="H23" i="21" s="1"/>
  <c r="G17" i="21"/>
  <c r="G23" i="21" s="1"/>
  <c r="F17" i="21"/>
  <c r="F23" i="21" s="1"/>
  <c r="E17" i="21"/>
  <c r="E23" i="21" s="1"/>
  <c r="Q17" i="21" l="1"/>
  <c r="D27" i="19"/>
  <c r="D26" i="19"/>
  <c r="E26" i="19"/>
  <c r="F26" i="19"/>
  <c r="G26" i="19"/>
  <c r="H26" i="19"/>
  <c r="I26" i="19"/>
  <c r="J26" i="19"/>
  <c r="K26" i="19"/>
  <c r="L26" i="19"/>
  <c r="M26" i="19"/>
  <c r="N26" i="19"/>
  <c r="E27" i="19"/>
  <c r="F27" i="19"/>
  <c r="G27" i="19"/>
  <c r="H27" i="19"/>
  <c r="I27" i="19"/>
  <c r="J27" i="19"/>
  <c r="K27" i="19"/>
  <c r="L27" i="19"/>
  <c r="M27" i="19"/>
  <c r="N27" i="19"/>
  <c r="D28" i="19"/>
  <c r="E28" i="19"/>
  <c r="F28" i="19"/>
  <c r="G28" i="19"/>
  <c r="H28" i="19"/>
  <c r="I28" i="19"/>
  <c r="J28" i="19"/>
  <c r="K28" i="19"/>
  <c r="L28" i="19"/>
  <c r="M28" i="19"/>
  <c r="N28" i="19"/>
  <c r="C28" i="19"/>
  <c r="C27" i="19"/>
  <c r="O27" i="19" s="1"/>
  <c r="C26" i="19"/>
  <c r="O26" i="19" s="1"/>
  <c r="O28" i="19" l="1"/>
  <c r="Q27" i="19"/>
  <c r="R27" i="19"/>
  <c r="S27" i="19"/>
  <c r="P27" i="19"/>
  <c r="Q28" i="19"/>
  <c r="R28" i="19"/>
  <c r="S28" i="19"/>
  <c r="P28" i="19"/>
  <c r="J32" i="19"/>
  <c r="I32" i="19"/>
  <c r="E32" i="19"/>
  <c r="L32" i="19"/>
  <c r="H32" i="19"/>
  <c r="D32" i="19"/>
  <c r="P26" i="19"/>
  <c r="C32" i="19"/>
  <c r="N32" i="19"/>
  <c r="F32" i="19"/>
  <c r="M32" i="19"/>
  <c r="K32" i="19"/>
  <c r="G32" i="19"/>
  <c r="L68" i="23"/>
  <c r="K73" i="23"/>
  <c r="P29" i="19" l="1"/>
  <c r="O29" i="19"/>
  <c r="O32" i="19" s="1"/>
  <c r="S29" i="19"/>
  <c r="R29" i="19"/>
  <c r="Q29" i="19"/>
  <c r="E73" i="23"/>
  <c r="F73" i="23"/>
  <c r="G73" i="23"/>
  <c r="H73" i="23"/>
  <c r="I73" i="23"/>
  <c r="J73" i="23"/>
  <c r="L73" i="23"/>
  <c r="L74" i="23" s="1"/>
  <c r="M73" i="23"/>
  <c r="N73" i="23"/>
  <c r="O73" i="23"/>
  <c r="P73" i="23"/>
  <c r="E68" i="23"/>
  <c r="F68" i="23"/>
  <c r="G68" i="23"/>
  <c r="H68" i="23"/>
  <c r="I68" i="23"/>
  <c r="J68" i="23"/>
  <c r="K68" i="23"/>
  <c r="K74" i="23" s="1"/>
  <c r="M68" i="23"/>
  <c r="N68" i="23"/>
  <c r="O68" i="23"/>
  <c r="P68" i="23"/>
  <c r="D68" i="23"/>
  <c r="D74" i="23" s="1"/>
  <c r="D75" i="23" s="1"/>
  <c r="N74" i="23" l="1"/>
  <c r="I74" i="23"/>
  <c r="E74" i="23"/>
  <c r="E75" i="23" s="1"/>
  <c r="H74" i="23"/>
  <c r="M74" i="23"/>
  <c r="P74" i="23"/>
  <c r="G74" i="23"/>
  <c r="O74" i="23"/>
  <c r="J74" i="23"/>
  <c r="F74" i="23"/>
  <c r="F75" i="23" l="1"/>
  <c r="G75" i="23" s="1"/>
  <c r="H75" i="23" s="1"/>
  <c r="I75" i="23" s="1"/>
  <c r="J75" i="23" s="1"/>
  <c r="K75" i="23" s="1"/>
  <c r="L75" i="23" s="1"/>
  <c r="M75" i="23" s="1"/>
  <c r="N75" i="23" s="1"/>
  <c r="O75" i="23" s="1"/>
  <c r="P75" i="23" s="1"/>
</calcChain>
</file>

<file path=xl/sharedStrings.xml><?xml version="1.0" encoding="utf-8"?>
<sst xmlns="http://schemas.openxmlformats.org/spreadsheetml/2006/main" count="547" uniqueCount="193">
  <si>
    <t>…</t>
  </si>
  <si>
    <t>Produto/Serviço A</t>
  </si>
  <si>
    <t>Produto/Serviço B</t>
  </si>
  <si>
    <t>Valor Residual</t>
  </si>
  <si>
    <t xml:space="preserve">Total </t>
  </si>
  <si>
    <t>Custos de Exploração</t>
  </si>
  <si>
    <t>Preço Unitário</t>
  </si>
  <si>
    <t>Produto/Serviço …</t>
  </si>
  <si>
    <t>Quantidades Vendidas</t>
  </si>
  <si>
    <t xml:space="preserve">Taxa de Crescimento </t>
  </si>
  <si>
    <t xml:space="preserve">Taxa de Crescimento - Vendas </t>
  </si>
  <si>
    <t>Taxa de Crescimento - Preços</t>
  </si>
  <si>
    <t>Receitas de Exploração</t>
  </si>
  <si>
    <t>x</t>
  </si>
  <si>
    <t>1. (Componente de Investimento)</t>
  </si>
  <si>
    <t>2 - Cenário com Investimento</t>
  </si>
  <si>
    <t>1. Produto/Serviço A</t>
  </si>
  <si>
    <t>2. Produto/Serviço B</t>
  </si>
  <si>
    <t>x. Produto/Serviço …</t>
  </si>
  <si>
    <t>1 - Cenário sem Investimento</t>
  </si>
  <si>
    <t>3 - Análise Incremental</t>
  </si>
  <si>
    <r>
      <t xml:space="preserve">Obs: 
</t>
    </r>
    <r>
      <rPr>
        <sz val="8"/>
        <color theme="1"/>
        <rFont val="Calibri"/>
        <family val="2"/>
        <scheme val="minor"/>
      </rPr>
      <t>1. este mapa deve ser suportado por mapa(s) auxiliar(es) específico(s) a construir no âmbito do negócio em análise.
2. completar para a totalidade das receitas prevista.</t>
    </r>
  </si>
  <si>
    <t xml:space="preserve">1 - Cenário sem investimento </t>
  </si>
  <si>
    <r>
      <rPr>
        <b/>
        <sz val="8"/>
        <color theme="1"/>
        <rFont val="Calibri"/>
        <family val="2"/>
        <scheme val="minor"/>
      </rPr>
      <t xml:space="preserve">Obs: </t>
    </r>
    <r>
      <rPr>
        <sz val="8"/>
        <color theme="1"/>
        <rFont val="Calibri"/>
        <family val="2"/>
        <scheme val="minor"/>
      </rPr>
      <t xml:space="preserve">
1. este mapa deve ser suportado por mapa(s) auxiliar(es) específico(s) a construir no âmbito do negócio em análise
2.  completar para a totalidade das componentes de custos estimadas.</t>
    </r>
  </si>
  <si>
    <t xml:space="preserve">2 - Cenário com investimento </t>
  </si>
  <si>
    <t>ESTUDO DE VIABILIDADE FINANCEIRA</t>
  </si>
  <si>
    <t>Operação</t>
  </si>
  <si>
    <t xml:space="preserve">     </t>
  </si>
  <si>
    <t>INFORMAÇÃO PARA ACTUALIZAÇÃO</t>
  </si>
  <si>
    <t>FLUXOS ACTUALIZADOS</t>
  </si>
  <si>
    <t xml:space="preserve">          RECEITAS DE EXPLORAÇÃO</t>
  </si>
  <si>
    <t xml:space="preserve">          INVESTIMENTO</t>
  </si>
  <si>
    <t>CASH FLOW LÍQUIDO ACTUALIZADO</t>
  </si>
  <si>
    <t>ESTUDO DE VIABILIDADE FINANCEIRA (EVF) - Pressupostos</t>
  </si>
  <si>
    <t>Variáveis de análise</t>
  </si>
  <si>
    <t>Pressupostos assumidos</t>
  </si>
  <si>
    <t xml:space="preserve">Suporte Documental </t>
  </si>
  <si>
    <t>Valor</t>
  </si>
  <si>
    <t>Valor atualizado</t>
  </si>
  <si>
    <t>Identificação das fontes que sustentam os montantes assumidos.</t>
  </si>
  <si>
    <t>Identificação do suporte técnico neste contexto</t>
  </si>
  <si>
    <t>Descrição dos pressupostos assumidos para a projeção dos custos de substituição, com a identificação do momento em que ocorrem.</t>
  </si>
  <si>
    <t>Valor não atualizado</t>
  </si>
  <si>
    <t>Período de referência (anos)</t>
  </si>
  <si>
    <t>Taxa de atualização financeira</t>
  </si>
  <si>
    <t>Custo total do Investimento</t>
  </si>
  <si>
    <t>Custos de Substituição</t>
  </si>
  <si>
    <t>Custos de Exploração e de Substituição</t>
  </si>
  <si>
    <t>Descrição da estratégia tarifária e política de preços (tipos e nível das taxas e encargos)
Descrição do método conducente ao apuramento das receitas</t>
  </si>
  <si>
    <t xml:space="preserve"> Identificação do suporte para a fixação das quantidades e preços</t>
  </si>
  <si>
    <t>Descrição dos pressupostos subjacentes à projeção dos custos;
Desagregação por componente de custo;</t>
  </si>
  <si>
    <t>Identificação do suporte para os valores estimados, desagregados por componentes</t>
  </si>
  <si>
    <t>1.1</t>
  </si>
  <si>
    <t>Obs: completar para a totalidade das componentes de investimento, com indicação dos valores considerados, a preços correntes e a preços constantes, e valores atualizados.</t>
  </si>
  <si>
    <t>TOTAIS - Sem Investimento</t>
  </si>
  <si>
    <t>TOTAIS -  Com Investimento</t>
  </si>
  <si>
    <t>TOTAIS - Análise Incremental</t>
  </si>
  <si>
    <t>TOTAIS - sem investimento</t>
  </si>
  <si>
    <t>Modelo de Preenchimento EVF - Guião</t>
  </si>
  <si>
    <t>I. Pressupostos</t>
  </si>
  <si>
    <t>FICHA DE INVESTIMENTO</t>
  </si>
  <si>
    <t>I.1 Ficha de Investimento</t>
  </si>
  <si>
    <t>I.2 Ficha de Proveitos</t>
  </si>
  <si>
    <t>I.3 Ficha de Custos</t>
  </si>
  <si>
    <t>II. Mapa de Cash-flow de Exploração</t>
  </si>
  <si>
    <t>Instruções de preenchimento:</t>
  </si>
  <si>
    <t>FICHA DE RECEITAS DE EXPLORAÇÃO</t>
  </si>
  <si>
    <t>FICHA DE CUSTOS DE EXPLORAÇÃO</t>
  </si>
  <si>
    <t>RENTABILIDADE FINANCEIRA DO INVESTIMENTO</t>
  </si>
  <si>
    <t>SUSTENTABILIDADE FINANCEIRA DO INVESTIMENTO</t>
  </si>
  <si>
    <t>FONTES DE FINANCIAMENTO</t>
  </si>
  <si>
    <t>SERVIÇO DA DÍVIDA</t>
  </si>
  <si>
    <t>IMPOSTOS</t>
  </si>
  <si>
    <t xml:space="preserve">Amortização de capital </t>
  </si>
  <si>
    <t>Juros de Empréstimos</t>
  </si>
  <si>
    <t xml:space="preserve">Capital Social </t>
  </si>
  <si>
    <t>Fundos Próprios</t>
  </si>
  <si>
    <t>Empréstimos</t>
  </si>
  <si>
    <t xml:space="preserve">Contribuição Pública Nacional </t>
  </si>
  <si>
    <t>Local</t>
  </si>
  <si>
    <t xml:space="preserve">Regional </t>
  </si>
  <si>
    <t xml:space="preserve">Central </t>
  </si>
  <si>
    <t>Financiamento Comunitário</t>
  </si>
  <si>
    <t>Contribuição Privada (PPP)</t>
  </si>
  <si>
    <t>TOTAL</t>
  </si>
  <si>
    <t>Imposto sobre o Capital</t>
  </si>
  <si>
    <t>Outros Impostos Diretos</t>
  </si>
  <si>
    <t>Descrição:</t>
  </si>
  <si>
    <t>SUSTENTABILIDADE FINANCEIRA</t>
  </si>
  <si>
    <t xml:space="preserve">          FONTES DE FINANCIAMENTO</t>
  </si>
  <si>
    <t xml:space="preserve">          SERVIÇO DA DÍVIDA</t>
  </si>
  <si>
    <t xml:space="preserve">          IMPOSTOS</t>
  </si>
  <si>
    <t>CASH FLOW LÍQUIDO</t>
  </si>
  <si>
    <t>CASH FLOW LÍQUIDO ACUMULADO</t>
  </si>
  <si>
    <t>III. Mapa Rentabilidade Financeira do Investimebnto</t>
  </si>
  <si>
    <t xml:space="preserve">IV. Mapa Sustentabilidade Financeira do Investimento </t>
  </si>
  <si>
    <t>Ano base = ano início investimento</t>
  </si>
  <si>
    <t>Preços constantes (utilização IPC)</t>
  </si>
  <si>
    <t>Período de realização do investimento</t>
  </si>
  <si>
    <t>Ano de início da exploração</t>
  </si>
  <si>
    <t>Vida útil do investimento (discriminada por cada componente de investimento)</t>
  </si>
  <si>
    <t>Indicar a fonte de utilização do IPC.</t>
  </si>
  <si>
    <t>Conforme definido no Guide to Cost-benefit Analysis of Investment Projects – December 2014</t>
  </si>
  <si>
    <t>Conforme definido no Guide to Cost-benefit Analysis of Investment Projects – December 2014. Justificar a adopção de período distinto.</t>
  </si>
  <si>
    <t>Conforme definido no Guide to Cost-benefit Analysis of Investment Projects – December 2014. Fundamentar em caso de adoção de taxa diferenciada.</t>
  </si>
  <si>
    <t>Conforme definido no Guide to Cost-benefit Analysis of Investment Projects – December 2014 deve ser assumido o método dos cash-flows atualizados  (valor atualizado das receitas líquidas nos restantes anos de vida útil que excedem o período de referência)</t>
  </si>
  <si>
    <t>Indicar se foram utilizados preços constantes do primeiro ano de investimento (S/N)</t>
  </si>
  <si>
    <t>Metodologia</t>
  </si>
  <si>
    <t>S/N</t>
  </si>
  <si>
    <t>Observações</t>
  </si>
  <si>
    <t>Foi efetuada uma análise financeira consolidada?</t>
  </si>
  <si>
    <t>A candidatura apresentada faz parte de um investimento mais abrangente? Em caso afirmativo, a análise foi efetuada considerando a totalidade do investimento?</t>
  </si>
  <si>
    <t>Os cash-flows foram calculados numa base incremental?</t>
  </si>
  <si>
    <t xml:space="preserve">Identificação do suporte técnico neste contexto, </t>
  </si>
  <si>
    <t>Foram excluídas todas as caraterísticas contabilísticas  que não constituam numerário, como as amortizações e as provisões para substituições e as provisões para imprevistos?</t>
  </si>
  <si>
    <t>Identificação das componentes que contribuem para o investimento global, fazendo referência à existência ou não de revisão de preços e de IVA.</t>
  </si>
  <si>
    <t>Caso a candidatura respeite a um investimento de continuiddade, deve ser efetuada uma  análise incremental com base  no efeito comparativo entre os cenários com e sem investimento.</t>
  </si>
  <si>
    <t>Devem ser considerados todos os custos e proveitos decorrentes do investimento mesmo que o proprietário e o operador sejam entidades distintas.</t>
  </si>
  <si>
    <r>
      <t xml:space="preserve">Obs: 
</t>
    </r>
    <r>
      <rPr>
        <sz val="8"/>
        <color theme="1"/>
        <rFont val="Calibri"/>
        <family val="2"/>
        <scheme val="minor"/>
      </rPr>
      <t>1. este mapa deve ser suportado por mapa(s) auxiliar(es) específico(s) a construir no âmbito do negócio em análise.
2. adaptar/completar para a totalidade das receitas prevista.</t>
    </r>
  </si>
  <si>
    <t>Variação do IPC</t>
  </si>
  <si>
    <t xml:space="preserve">Investimento Total - Preços Correntes </t>
  </si>
  <si>
    <t xml:space="preserve">Investimento Total - Preços Constantes </t>
  </si>
  <si>
    <t>Receitas de Exploração Totais - Preços correntes</t>
  </si>
  <si>
    <t>Receitas de Exploração Totais - Preços constantes</t>
  </si>
  <si>
    <t>Anos (período de referência)</t>
  </si>
  <si>
    <t>N</t>
  </si>
  <si>
    <t>N+1</t>
  </si>
  <si>
    <t>N+2</t>
  </si>
  <si>
    <t>Referência para Conversão (n)</t>
  </si>
  <si>
    <t>Referência para conversão (n)</t>
  </si>
  <si>
    <t>N+3</t>
  </si>
  <si>
    <t>N+4</t>
  </si>
  <si>
    <t>N+5</t>
  </si>
  <si>
    <t>N+6</t>
  </si>
  <si>
    <t>N+7</t>
  </si>
  <si>
    <t>N+8</t>
  </si>
  <si>
    <t>N+9</t>
  </si>
  <si>
    <t>N+10</t>
  </si>
  <si>
    <t>N+11</t>
  </si>
  <si>
    <t>29- Água
24-29 - Resíduos
14-24 Energia
…
(cf. Guia)</t>
  </si>
  <si>
    <t xml:space="preserve"> </t>
  </si>
  <si>
    <t>Referência para atualização (n)</t>
  </si>
  <si>
    <t>(preços constantes)</t>
  </si>
  <si>
    <t>valores incrementais a preços constantes</t>
  </si>
  <si>
    <t>RECEITAS DE EXPLORAÇÃO</t>
  </si>
  <si>
    <t>Componente x</t>
  </si>
  <si>
    <t>Componente y</t>
  </si>
  <si>
    <t>Componente z</t>
  </si>
  <si>
    <t>TOTAIS - com investimento</t>
  </si>
  <si>
    <t>TOTAIS - Análise incremental</t>
  </si>
  <si>
    <t>CUSTOS DE EXPLORAÇÃO E DE SUBSTITUIÇÃO</t>
  </si>
  <si>
    <t xml:space="preserve">          CUSTOS DE EXPLORAÇÃO E DE SUBSTITUIÇÃO</t>
  </si>
  <si>
    <t xml:space="preserve">VALOR RESIDUAL </t>
  </si>
  <si>
    <t>Último ano Per.Refª
(Z)</t>
  </si>
  <si>
    <t xml:space="preserve">         INVESTIMENTO (a)</t>
  </si>
  <si>
    <t xml:space="preserve">          RECEITAS DE EXPLORAÇÃO (b)</t>
  </si>
  <si>
    <t xml:space="preserve">          VALOR RESIDUAL (d)</t>
  </si>
  <si>
    <t>Rentabilidade financeira (a-b+c-d)</t>
  </si>
  <si>
    <t xml:space="preserve">CASH FLOW LÍQUIDO </t>
  </si>
  <si>
    <t xml:space="preserve">          CUSTOS DE EXPLORAÇÃO E DE SUBSTITUIÇÃO (c)</t>
  </si>
  <si>
    <t>(preços constantes não atualizados)</t>
  </si>
  <si>
    <t>Total Fontes de Financiamento - Preços correntes</t>
  </si>
  <si>
    <t>Total Fontes de Financiamento - Preços constantes</t>
  </si>
  <si>
    <t>Total Serviço da Dívida - Preços correntes</t>
  </si>
  <si>
    <t>Total Serviço da Dívida - Preços constantes</t>
  </si>
  <si>
    <t>Total Impostos - Preços correntes</t>
  </si>
  <si>
    <t>Total Impostos - Preços constantes</t>
  </si>
  <si>
    <t>Z+1</t>
  </si>
  <si>
    <t>Z+2</t>
  </si>
  <si>
    <t>Último ano Vida útil investimento</t>
  </si>
  <si>
    <t>Total</t>
  </si>
  <si>
    <t>INVESTIMENTO (1)</t>
  </si>
  <si>
    <t>RECEITAS DE EXPLORAÇÃO (2)</t>
  </si>
  <si>
    <t>CUSTOS DE EXPLORAÇÃO E DE SUBSTITUIÇÃO (3)</t>
  </si>
  <si>
    <t>VALOR RESIDUAL (4)=  (2)-(3)</t>
  </si>
  <si>
    <t>Caso a candidatura integre um investimento mais abrangente, a análise deve ser realizada ao nível do investimento global, independentemente das parcelas apresentadas a financiamento.</t>
  </si>
  <si>
    <t>Tratando-se de um investimento  que contemple uma atividade  cujo IVA seja recuperável, o mesmo foi excluído da análise?</t>
  </si>
  <si>
    <t>Custos de Exploração Totais  - Preços Correntes</t>
  </si>
  <si>
    <t>Custos de Exploração Totais - Preços Correntes</t>
  </si>
  <si>
    <t>Custos de Exploração Totais - Preços constantes</t>
  </si>
  <si>
    <r>
      <rPr>
        <b/>
        <sz val="11"/>
        <color theme="1"/>
        <rFont val="Calibri"/>
        <family val="2"/>
        <scheme val="minor"/>
      </rPr>
      <t xml:space="preserve">Obs: </t>
    </r>
    <r>
      <rPr>
        <sz val="11"/>
        <color theme="1"/>
        <rFont val="Calibri"/>
        <family val="2"/>
        <scheme val="minor"/>
      </rPr>
      <t xml:space="preserve">
1. este mapa deve ser suportado por mapa(s) auxiliar(es) específico(s) a construir no âmbito do negócio em análise
2.  completar para a totalidade das componentes de custos estimadas.</t>
    </r>
  </si>
  <si>
    <r>
      <t xml:space="preserve">        FACTOR DE ACTUALIZAÇÃO (1+i)</t>
    </r>
    <r>
      <rPr>
        <vertAlign val="superscript"/>
        <sz val="11"/>
        <color theme="1"/>
        <rFont val="Calibri"/>
        <family val="2"/>
        <scheme val="minor"/>
      </rPr>
      <t>n</t>
    </r>
  </si>
  <si>
    <r>
      <t xml:space="preserve">Aplicação </t>
    </r>
    <r>
      <rPr>
        <b/>
        <i/>
        <sz val="11"/>
        <color theme="1"/>
        <rFont val="Calibri"/>
        <family val="2"/>
        <scheme val="minor"/>
      </rPr>
      <t>pro rata</t>
    </r>
    <r>
      <rPr>
        <b/>
        <sz val="11"/>
        <color theme="1"/>
        <rFont val="Calibri"/>
        <family val="2"/>
        <scheme val="minor"/>
      </rPr>
      <t xml:space="preserve"> da receita líquida atualizada</t>
    </r>
  </si>
  <si>
    <t>Receitas líquidas = receitas – custos de exploração e de substituição + valor residual = (5) – (6) + (4)</t>
  </si>
  <si>
    <t>Custo total do investimento – receitas líquidas = (3) – (7)</t>
  </si>
  <si>
    <r>
      <rPr>
        <b/>
        <sz val="11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 para confirmação do enquadramento no artigo 61º do º do Regulamento (UE) nº 1303/2013,de 17 de dezembro de 2013 - preenchimento dos </t>
    </r>
    <r>
      <rPr>
        <b/>
        <u/>
        <sz val="11"/>
        <color theme="1"/>
        <rFont val="Calibri"/>
        <family val="2"/>
        <scheme val="minor"/>
      </rPr>
      <t>mapas I, I.1,  I.2</t>
    </r>
    <r>
      <rPr>
        <sz val="11"/>
        <color theme="1"/>
        <rFont val="Calibri"/>
        <family val="2"/>
        <scheme val="minor"/>
      </rPr>
      <t xml:space="preserve"> e</t>
    </r>
    <r>
      <rPr>
        <b/>
        <u/>
        <sz val="11"/>
        <color theme="1"/>
        <rFont val="Calibri"/>
        <family val="2"/>
        <scheme val="minor"/>
      </rPr>
      <t xml:space="preserve"> I.3</t>
    </r>
    <r>
      <rPr>
        <sz val="11"/>
        <color theme="1"/>
        <rFont val="Calibri"/>
        <family val="2"/>
        <scheme val="minor"/>
      </rPr>
      <t xml:space="preserve"> e </t>
    </r>
    <r>
      <rPr>
        <b/>
        <u/>
        <sz val="11"/>
        <color theme="1"/>
        <rFont val="Calibri"/>
        <family val="2"/>
        <scheme val="minor"/>
      </rPr>
      <t>mapa II</t>
    </r>
    <r>
      <rPr>
        <sz val="11"/>
        <color theme="1"/>
        <rFont val="Calibri"/>
        <family val="2"/>
        <scheme val="minor"/>
      </rPr>
      <t>, para confirmação de que a operação gera, ou não,  receita líquida de exploração positiva</t>
    </r>
  </si>
  <si>
    <r>
      <rPr>
        <b/>
        <sz val="11"/>
        <color theme="1"/>
        <rFont val="Calibri"/>
        <family val="2"/>
        <scheme val="minor"/>
      </rPr>
      <t>2.</t>
    </r>
    <r>
      <rPr>
        <sz val="11"/>
        <color theme="1"/>
        <rFont val="Calibri"/>
        <family val="2"/>
        <scheme val="minor"/>
      </rPr>
      <t xml:space="preserve"> confirmando-se que a operação gera receita líquida de exploração positiva, enquadrando-se como tal no artigo 61º do º do Regulamento (UE) nº 1303/2013,de 17 de dezembro de 2013 - </t>
    </r>
    <r>
      <rPr>
        <b/>
        <u/>
        <sz val="11"/>
        <color theme="1"/>
        <rFont val="Calibri"/>
        <family val="2"/>
        <scheme val="minor"/>
      </rPr>
      <t>prencher o mapa III</t>
    </r>
    <r>
      <rPr>
        <sz val="11"/>
        <color theme="1"/>
        <rFont val="Calibri"/>
        <family val="2"/>
        <scheme val="minor"/>
      </rPr>
      <t xml:space="preserve">, para aferição da percentagem de défice de financiamento aplicável à operação, </t>
    </r>
    <r>
      <rPr>
        <b/>
        <sz val="11"/>
        <color theme="1"/>
        <rFont val="Calibri"/>
        <family val="2"/>
        <scheme val="minor"/>
      </rPr>
      <t>assim como o mapa IV</t>
    </r>
    <r>
      <rPr>
        <sz val="11"/>
        <color theme="1"/>
        <rFont val="Calibri"/>
        <family val="2"/>
        <scheme val="minor"/>
      </rPr>
      <t xml:space="preserve"> para confirmação da sustentabilidade do investimento.</t>
    </r>
  </si>
  <si>
    <r>
      <rPr>
        <b/>
        <sz val="11"/>
        <color theme="1"/>
        <rFont val="Calibri"/>
        <family val="2"/>
        <scheme val="minor"/>
      </rPr>
      <t xml:space="preserve">OBS: </t>
    </r>
    <r>
      <rPr>
        <sz val="11"/>
        <color theme="1"/>
        <rFont val="Calibri"/>
        <family val="2"/>
        <scheme val="minor"/>
      </rPr>
      <t>o mapa I deve ser complementado com informação relevante ao suporte dos pressupostos assumidos, e deve estar correlacionado com os restantes mapas</t>
    </r>
  </si>
  <si>
    <t>O presente instrumento de trabalho é composto de 7 folhas de cálculo:</t>
  </si>
  <si>
    <r>
      <t>MAPA DE CASH-FLOW DE EXPLORAÇÃO</t>
    </r>
    <r>
      <rPr>
        <sz val="11"/>
        <color theme="1"/>
        <rFont val="Arial"/>
        <family val="2"/>
      </rPr>
      <t xml:space="preserve"> (preços constantes)</t>
    </r>
  </si>
  <si>
    <t xml:space="preserve">        TAXA DE ATUALIZAÇÃO FINANCEIRA (i)</t>
  </si>
  <si>
    <r>
      <t xml:space="preserve">Aplicação </t>
    </r>
    <r>
      <rPr>
        <i/>
        <sz val="11"/>
        <color theme="1"/>
        <rFont val="Calibri"/>
        <family val="2"/>
      </rPr>
      <t>pro rata</t>
    </r>
    <r>
      <rPr>
        <sz val="11"/>
        <color theme="1"/>
        <rFont val="Calibri"/>
        <family val="2"/>
      </rPr>
      <t xml:space="preserve"> da receita líquida atualizada/Défice de Financiamento (%) = (8)/(3)</t>
    </r>
  </si>
  <si>
    <r>
      <rPr>
        <b/>
        <sz val="11"/>
        <color theme="1"/>
        <rFont val="Calibri"/>
        <family val="2"/>
        <scheme val="minor"/>
      </rPr>
      <t xml:space="preserve">3. </t>
    </r>
    <r>
      <rPr>
        <sz val="11"/>
        <color theme="1"/>
        <rFont val="Calibri"/>
        <family val="2"/>
        <scheme val="minor"/>
      </rPr>
      <t>caso a operação se revele geradora de receita líquida de exploração negativa, a operação não se enquadra no artigo 61º do º do Regulamento (UE) nº 1303/2013,de 17 de dezembro de 2013 - deve contudo ser demonstrada a sustentabilidade financeira do investimento, em conformidade com o referido no ponto 2.4 da Nota de Orientações para a Análise Financeira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</si>
</sst>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name val="Calibri"/>
      <family val="2"/>
      <scheme val="minor"/>
    </font>
    <font>
      <sz val="8"/>
      <name val="Arial"/>
      <family val="2"/>
    </font>
    <font>
      <b/>
      <sz val="12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1"/>
      <color theme="0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1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-0.249977111117893"/>
        <bgColor indexed="64"/>
      </patternFill>
    </fill>
  </fills>
  <borders count="59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325">
    <xf numFmtId="0" fontId="0" fillId="0" borderId="0" xfId="0"/>
    <xf numFmtId="0" fontId="2" fillId="0" borderId="0" xfId="0" applyFont="1" applyFill="1"/>
    <xf numFmtId="0" fontId="1" fillId="0" borderId="2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right"/>
    </xf>
    <xf numFmtId="0" fontId="1" fillId="0" borderId="2" xfId="0" applyFont="1" applyFill="1" applyBorder="1"/>
    <xf numFmtId="0" fontId="2" fillId="0" borderId="0" xfId="0" applyFont="1" applyAlignment="1">
      <alignment horizontal="left"/>
    </xf>
    <xf numFmtId="0" fontId="10" fillId="0" borderId="0" xfId="0" applyFont="1"/>
    <xf numFmtId="0" fontId="4" fillId="4" borderId="20" xfId="0" applyFont="1" applyFill="1" applyBorder="1" applyAlignment="1">
      <alignment horizontal="right"/>
    </xf>
    <xf numFmtId="0" fontId="4" fillId="4" borderId="21" xfId="0" applyFont="1" applyFill="1" applyBorder="1"/>
    <xf numFmtId="0" fontId="4" fillId="4" borderId="17" xfId="0" applyFont="1" applyFill="1" applyBorder="1"/>
    <xf numFmtId="0" fontId="0" fillId="7" borderId="21" xfId="0" applyFont="1" applyFill="1" applyBorder="1" applyAlignment="1">
      <alignment horizontal="left"/>
    </xf>
    <xf numFmtId="0" fontId="0" fillId="7" borderId="21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right"/>
    </xf>
    <xf numFmtId="4" fontId="1" fillId="0" borderId="0" xfId="0" applyNumberFormat="1" applyFont="1"/>
    <xf numFmtId="3" fontId="1" fillId="0" borderId="0" xfId="0" applyNumberFormat="1" applyFont="1"/>
    <xf numFmtId="4" fontId="2" fillId="0" borderId="0" xfId="0" applyNumberFormat="1" applyFont="1" applyAlignment="1">
      <alignment horizontal="center"/>
    </xf>
    <xf numFmtId="4" fontId="1" fillId="0" borderId="0" xfId="0" applyNumberFormat="1" applyFont="1" applyAlignment="1">
      <alignment vertical="center"/>
    </xf>
    <xf numFmtId="1" fontId="1" fillId="0" borderId="0" xfId="0" applyNumberFormat="1" applyFont="1"/>
    <xf numFmtId="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vertical="center"/>
    </xf>
    <xf numFmtId="1" fontId="0" fillId="0" borderId="0" xfId="0" applyNumberFormat="1"/>
    <xf numFmtId="1" fontId="1" fillId="0" borderId="0" xfId="0" applyNumberFormat="1" applyFont="1" applyAlignment="1">
      <alignment horizontal="right" vertical="center"/>
    </xf>
    <xf numFmtId="1" fontId="1" fillId="0" borderId="9" xfId="0" applyNumberFormat="1" applyFont="1" applyBorder="1" applyAlignment="1">
      <alignment horizontal="right" vertical="center"/>
    </xf>
    <xf numFmtId="0" fontId="5" fillId="10" borderId="7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1" fillId="0" borderId="2" xfId="0" applyFont="1" applyFill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wrapText="1"/>
    </xf>
    <xf numFmtId="0" fontId="4" fillId="7" borderId="20" xfId="0" applyFont="1" applyFill="1" applyBorder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4" fontId="17" fillId="0" borderId="0" xfId="0" applyNumberFormat="1" applyFont="1"/>
    <xf numFmtId="0" fontId="1" fillId="0" borderId="0" xfId="0" applyFont="1"/>
    <xf numFmtId="0" fontId="5" fillId="10" borderId="0" xfId="0" applyFont="1" applyFill="1" applyBorder="1" applyAlignment="1">
      <alignment vertical="center" wrapText="1"/>
    </xf>
    <xf numFmtId="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right"/>
    </xf>
    <xf numFmtId="4" fontId="6" fillId="0" borderId="0" xfId="0" applyNumberFormat="1" applyFont="1"/>
    <xf numFmtId="3" fontId="6" fillId="0" borderId="0" xfId="0" applyNumberFormat="1" applyFont="1"/>
    <xf numFmtId="0" fontId="0" fillId="4" borderId="17" xfId="0" applyFont="1" applyFill="1" applyBorder="1" applyAlignment="1">
      <alignment horizontal="right"/>
    </xf>
    <xf numFmtId="0" fontId="4" fillId="8" borderId="20" xfId="0" applyFont="1" applyFill="1" applyBorder="1" applyAlignment="1">
      <alignment horizontal="right"/>
    </xf>
    <xf numFmtId="0" fontId="4" fillId="8" borderId="21" xfId="0" applyFont="1" applyFill="1" applyBorder="1"/>
    <xf numFmtId="0" fontId="4" fillId="8" borderId="17" xfId="0" applyFont="1" applyFill="1" applyBorder="1"/>
    <xf numFmtId="4" fontId="1" fillId="0" borderId="27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20" xfId="0" applyFont="1" applyFill="1" applyBorder="1" applyAlignment="1"/>
    <xf numFmtId="0" fontId="4" fillId="4" borderId="21" xfId="0" applyFont="1" applyFill="1" applyBorder="1" applyAlignment="1"/>
    <xf numFmtId="0" fontId="4" fillId="4" borderId="21" xfId="0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7" borderId="21" xfId="0" applyFont="1" applyFill="1" applyBorder="1"/>
    <xf numFmtId="0" fontId="0" fillId="4" borderId="17" xfId="0" applyFont="1" applyFill="1" applyBorder="1"/>
    <xf numFmtId="0" fontId="0" fillId="0" borderId="0" xfId="0" applyFont="1" applyFill="1"/>
    <xf numFmtId="0" fontId="4" fillId="0" borderId="0" xfId="0" applyFont="1" applyFill="1"/>
    <xf numFmtId="0" fontId="3" fillId="9" borderId="1" xfId="0" applyFont="1" applyFill="1" applyBorder="1" applyAlignment="1">
      <alignment horizontal="right"/>
    </xf>
    <xf numFmtId="0" fontId="3" fillId="9" borderId="1" xfId="0" applyFont="1" applyFill="1" applyBorder="1"/>
    <xf numFmtId="0" fontId="3" fillId="9" borderId="1" xfId="0" applyFont="1" applyFill="1" applyBorder="1" applyAlignment="1">
      <alignment horizontal="center"/>
    </xf>
    <xf numFmtId="0" fontId="19" fillId="0" borderId="0" xfId="0" applyFont="1" applyBorder="1"/>
    <xf numFmtId="0" fontId="19" fillId="0" borderId="0" xfId="0" applyFont="1"/>
    <xf numFmtId="0" fontId="19" fillId="0" borderId="0" xfId="0" applyFont="1" applyAlignment="1">
      <alignment horizontal="center"/>
    </xf>
    <xf numFmtId="0" fontId="20" fillId="11" borderId="1" xfId="0" applyFont="1" applyFill="1" applyBorder="1" applyAlignment="1">
      <alignment horizontal="right"/>
    </xf>
    <xf numFmtId="0" fontId="20" fillId="11" borderId="1" xfId="0" applyFont="1" applyFill="1" applyBorder="1"/>
    <xf numFmtId="0" fontId="20" fillId="11" borderId="1" xfId="0" applyFont="1" applyFill="1" applyBorder="1" applyAlignment="1">
      <alignment horizontal="center"/>
    </xf>
    <xf numFmtId="0" fontId="21" fillId="11" borderId="0" xfId="0" applyFont="1" applyFill="1" applyBorder="1"/>
    <xf numFmtId="0" fontId="21" fillId="11" borderId="0" xfId="0" applyFont="1" applyFill="1"/>
    <xf numFmtId="0" fontId="21" fillId="11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right"/>
    </xf>
    <xf numFmtId="0" fontId="4" fillId="5" borderId="0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/>
    <xf numFmtId="0" fontId="4" fillId="0" borderId="0" xfId="0" applyFont="1" applyFill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/>
    <xf numFmtId="0" fontId="22" fillId="4" borderId="20" xfId="0" applyFont="1" applyFill="1" applyBorder="1" applyAlignment="1">
      <alignment horizontal="right"/>
    </xf>
    <xf numFmtId="0" fontId="4" fillId="4" borderId="21" xfId="0" applyFont="1" applyFill="1" applyBorder="1" applyAlignment="1">
      <alignment horizontal="left" wrapText="1"/>
    </xf>
    <xf numFmtId="0" fontId="4" fillId="4" borderId="17" xfId="0" applyFont="1" applyFill="1" applyBorder="1" applyAlignment="1">
      <alignment horizontal="center"/>
    </xf>
    <xf numFmtId="0" fontId="3" fillId="9" borderId="21" xfId="0" applyFont="1" applyFill="1" applyBorder="1" applyAlignment="1">
      <alignment horizontal="center"/>
    </xf>
    <xf numFmtId="0" fontId="3" fillId="9" borderId="21" xfId="0" applyFont="1" applyFill="1" applyBorder="1" applyAlignment="1">
      <alignment horizontal="center" wrapText="1"/>
    </xf>
    <xf numFmtId="0" fontId="23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/>
    </xf>
    <xf numFmtId="0" fontId="20" fillId="11" borderId="21" xfId="0" applyFont="1" applyFill="1" applyBorder="1" applyAlignment="1">
      <alignment horizontal="center"/>
    </xf>
    <xf numFmtId="0" fontId="20" fillId="11" borderId="21" xfId="0" applyFont="1" applyFill="1" applyBorder="1" applyAlignment="1">
      <alignment horizontal="center" wrapText="1"/>
    </xf>
    <xf numFmtId="0" fontId="19" fillId="11" borderId="0" xfId="0" applyFont="1" applyFill="1"/>
    <xf numFmtId="0" fontId="22" fillId="0" borderId="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/>
    <xf numFmtId="0" fontId="3" fillId="0" borderId="17" xfId="0" applyFont="1" applyFill="1" applyBorder="1" applyAlignment="1">
      <alignment horizontal="center"/>
    </xf>
    <xf numFmtId="0" fontId="19" fillId="0" borderId="0" xfId="0" applyFont="1" applyFill="1"/>
    <xf numFmtId="0" fontId="3" fillId="0" borderId="0" xfId="0" applyFont="1" applyFill="1" applyBorder="1" applyAlignment="1">
      <alignment horizontal="left"/>
    </xf>
    <xf numFmtId="0" fontId="0" fillId="8" borderId="21" xfId="0" applyFont="1" applyFill="1" applyBorder="1"/>
    <xf numFmtId="0" fontId="0" fillId="8" borderId="17" xfId="0" applyFont="1" applyFill="1" applyBorder="1"/>
    <xf numFmtId="0" fontId="0" fillId="0" borderId="0" xfId="0" applyFont="1"/>
    <xf numFmtId="0" fontId="0" fillId="0" borderId="20" xfId="0" applyFont="1" applyBorder="1" applyAlignment="1">
      <alignment horizontal="right"/>
    </xf>
    <xf numFmtId="0" fontId="0" fillId="0" borderId="21" xfId="0" applyFont="1" applyBorder="1"/>
    <xf numFmtId="0" fontId="0" fillId="0" borderId="21" xfId="0" applyFont="1" applyFill="1" applyBorder="1"/>
    <xf numFmtId="0" fontId="3" fillId="0" borderId="1" xfId="0" applyFont="1" applyFill="1" applyBorder="1"/>
    <xf numFmtId="0" fontId="3" fillId="8" borderId="2" xfId="0" applyFont="1" applyFill="1" applyBorder="1" applyAlignment="1"/>
    <xf numFmtId="0" fontId="3" fillId="4" borderId="1" xfId="0" applyFont="1" applyFill="1" applyBorder="1" applyAlignment="1"/>
    <xf numFmtId="0" fontId="3" fillId="8" borderId="1" xfId="0" applyFont="1" applyFill="1" applyBorder="1" applyAlignment="1"/>
    <xf numFmtId="0" fontId="0" fillId="0" borderId="1" xfId="0" applyFont="1" applyFill="1" applyBorder="1"/>
    <xf numFmtId="0" fontId="0" fillId="4" borderId="1" xfId="0" applyFont="1" applyFill="1" applyBorder="1"/>
    <xf numFmtId="4" fontId="0" fillId="0" borderId="0" xfId="0" applyNumberFormat="1" applyFont="1"/>
    <xf numFmtId="0" fontId="3" fillId="9" borderId="16" xfId="0" applyFont="1" applyFill="1" applyBorder="1" applyAlignment="1"/>
    <xf numFmtId="0" fontId="3" fillId="9" borderId="16" xfId="0" applyFont="1" applyFill="1" applyBorder="1" applyAlignment="1">
      <alignment horizontal="center"/>
    </xf>
    <xf numFmtId="0" fontId="3" fillId="9" borderId="16" xfId="0" applyFont="1" applyFill="1" applyBorder="1" applyAlignment="1">
      <alignment horizontal="center" wrapText="1"/>
    </xf>
    <xf numFmtId="0" fontId="20" fillId="11" borderId="22" xfId="0" applyFont="1" applyFill="1" applyBorder="1" applyAlignment="1">
      <alignment horizontal="center"/>
    </xf>
    <xf numFmtId="0" fontId="20" fillId="11" borderId="22" xfId="0" applyFont="1" applyFill="1" applyBorder="1" applyAlignment="1">
      <alignment horizontal="center" wrapText="1"/>
    </xf>
    <xf numFmtId="0" fontId="20" fillId="11" borderId="4" xfId="0" applyNumberFormat="1" applyFont="1" applyFill="1" applyBorder="1" applyAlignment="1">
      <alignment horizontal="center"/>
    </xf>
    <xf numFmtId="0" fontId="20" fillId="11" borderId="4" xfId="0" applyFont="1" applyFill="1" applyBorder="1" applyAlignment="1">
      <alignment horizontal="center" wrapText="1"/>
    </xf>
    <xf numFmtId="0" fontId="20" fillId="11" borderId="4" xfId="0" applyFont="1" applyFill="1" applyBorder="1" applyAlignment="1">
      <alignment horizontal="center"/>
    </xf>
    <xf numFmtId="4" fontId="26" fillId="11" borderId="0" xfId="0" applyNumberFormat="1" applyFont="1" applyFill="1" applyBorder="1"/>
    <xf numFmtId="0" fontId="26" fillId="11" borderId="0" xfId="0" applyNumberFormat="1" applyFont="1" applyFill="1" applyBorder="1"/>
    <xf numFmtId="4" fontId="4" fillId="0" borderId="8" xfId="0" applyNumberFormat="1" applyFont="1" applyBorder="1"/>
    <xf numFmtId="4" fontId="4" fillId="0" borderId="0" xfId="0" applyNumberFormat="1" applyFont="1" applyBorder="1"/>
    <xf numFmtId="4" fontId="0" fillId="0" borderId="14" xfId="0" applyNumberFormat="1" applyFont="1" applyBorder="1"/>
    <xf numFmtId="4" fontId="0" fillId="4" borderId="16" xfId="0" applyNumberFormat="1" applyFont="1" applyFill="1" applyBorder="1"/>
    <xf numFmtId="4" fontId="0" fillId="4" borderId="47" xfId="0" applyNumberFormat="1" applyFont="1" applyFill="1" applyBorder="1"/>
    <xf numFmtId="4" fontId="4" fillId="4" borderId="18" xfId="0" applyNumberFormat="1" applyFont="1" applyFill="1" applyBorder="1"/>
    <xf numFmtId="4" fontId="4" fillId="4" borderId="24" xfId="0" applyNumberFormat="1" applyFont="1" applyFill="1" applyBorder="1"/>
    <xf numFmtId="4" fontId="4" fillId="4" borderId="22" xfId="0" applyNumberFormat="1" applyFont="1" applyFill="1" applyBorder="1"/>
    <xf numFmtId="4" fontId="0" fillId="0" borderId="0" xfId="0" applyNumberFormat="1" applyFont="1" applyFill="1"/>
    <xf numFmtId="4" fontId="4" fillId="0" borderId="6" xfId="0" applyNumberFormat="1" applyFont="1" applyBorder="1"/>
    <xf numFmtId="4" fontId="4" fillId="0" borderId="5" xfId="0" applyNumberFormat="1" applyFont="1" applyBorder="1"/>
    <xf numFmtId="4" fontId="0" fillId="0" borderId="16" xfId="0" applyNumberFormat="1" applyFont="1" applyBorder="1"/>
    <xf numFmtId="4" fontId="0" fillId="13" borderId="16" xfId="0" applyNumberFormat="1" applyFont="1" applyFill="1" applyBorder="1"/>
    <xf numFmtId="4" fontId="0" fillId="0" borderId="8" xfId="0" applyNumberFormat="1" applyFont="1" applyBorder="1"/>
    <xf numFmtId="10" fontId="4" fillId="10" borderId="0" xfId="1" applyNumberFormat="1" applyFont="1" applyFill="1" applyBorder="1"/>
    <xf numFmtId="4" fontId="0" fillId="13" borderId="14" xfId="0" applyNumberFormat="1" applyFont="1" applyFill="1" applyBorder="1"/>
    <xf numFmtId="4" fontId="0" fillId="0" borderId="10" xfId="0" applyNumberFormat="1" applyFont="1" applyBorder="1"/>
    <xf numFmtId="4" fontId="0" fillId="0" borderId="23" xfId="0" applyNumberFormat="1" applyFont="1" applyBorder="1"/>
    <xf numFmtId="4" fontId="0" fillId="0" borderId="13" xfId="0" applyNumberFormat="1" applyFont="1" applyBorder="1"/>
    <xf numFmtId="4" fontId="0" fillId="13" borderId="13" xfId="0" applyNumberFormat="1" applyFont="1" applyFill="1" applyBorder="1"/>
    <xf numFmtId="0" fontId="3" fillId="9" borderId="15" xfId="0" applyNumberFormat="1" applyFont="1" applyFill="1" applyBorder="1" applyAlignment="1">
      <alignment horizontal="center"/>
    </xf>
    <xf numFmtId="0" fontId="3" fillId="9" borderId="11" xfId="0" applyNumberFormat="1" applyFont="1" applyFill="1" applyBorder="1" applyAlignment="1">
      <alignment horizontal="center"/>
    </xf>
    <xf numFmtId="0" fontId="3" fillId="9" borderId="11" xfId="0" applyNumberFormat="1" applyFont="1" applyFill="1" applyBorder="1" applyAlignment="1">
      <alignment horizontal="center" wrapText="1"/>
    </xf>
    <xf numFmtId="0" fontId="3" fillId="14" borderId="11" xfId="0" applyNumberFormat="1" applyFont="1" applyFill="1" applyBorder="1" applyAlignment="1">
      <alignment horizontal="center" wrapText="1"/>
    </xf>
    <xf numFmtId="0" fontId="20" fillId="2" borderId="55" xfId="0" applyNumberFormat="1" applyFont="1" applyFill="1" applyBorder="1" applyAlignment="1">
      <alignment horizontal="center" vertical="center" wrapText="1"/>
    </xf>
    <xf numFmtId="0" fontId="20" fillId="2" borderId="55" xfId="0" applyNumberFormat="1" applyFont="1" applyFill="1" applyBorder="1" applyAlignment="1">
      <alignment horizontal="center" wrapText="1"/>
    </xf>
    <xf numFmtId="0" fontId="20" fillId="2" borderId="56" xfId="0" applyNumberFormat="1" applyFont="1" applyFill="1" applyBorder="1" applyAlignment="1">
      <alignment horizontal="center" wrapText="1"/>
    </xf>
    <xf numFmtId="4" fontId="18" fillId="0" borderId="0" xfId="0" applyNumberFormat="1" applyFont="1"/>
    <xf numFmtId="0" fontId="18" fillId="0" borderId="0" xfId="0" applyNumberFormat="1" applyFont="1"/>
    <xf numFmtId="0" fontId="20" fillId="11" borderId="15" xfId="0" applyNumberFormat="1" applyFont="1" applyFill="1" applyBorder="1" applyAlignment="1">
      <alignment horizontal="center"/>
    </xf>
    <xf numFmtId="0" fontId="20" fillId="11" borderId="11" xfId="0" applyNumberFormat="1" applyFont="1" applyFill="1" applyBorder="1" applyAlignment="1">
      <alignment horizontal="center"/>
    </xf>
    <xf numFmtId="0" fontId="20" fillId="11" borderId="12" xfId="0" applyNumberFormat="1" applyFont="1" applyFill="1" applyBorder="1" applyAlignment="1">
      <alignment horizontal="center"/>
    </xf>
    <xf numFmtId="0" fontId="20" fillId="11" borderId="11" xfId="0" applyFont="1" applyFill="1" applyBorder="1" applyAlignment="1">
      <alignment horizontal="center" wrapText="1"/>
    </xf>
    <xf numFmtId="0" fontId="20" fillId="4" borderId="52" xfId="0" applyFont="1" applyFill="1" applyBorder="1" applyAlignment="1">
      <alignment horizontal="center" wrapText="1"/>
    </xf>
    <xf numFmtId="0" fontId="20" fillId="11" borderId="53" xfId="0" applyFont="1" applyFill="1" applyBorder="1" applyAlignment="1">
      <alignment horizontal="center" wrapText="1"/>
    </xf>
    <xf numFmtId="0" fontId="20" fillId="11" borderId="54" xfId="0" applyFont="1" applyFill="1" applyBorder="1" applyAlignment="1">
      <alignment horizontal="center" wrapText="1"/>
    </xf>
    <xf numFmtId="4" fontId="26" fillId="11" borderId="0" xfId="0" applyNumberFormat="1" applyFont="1" applyFill="1"/>
    <xf numFmtId="0" fontId="26" fillId="11" borderId="0" xfId="0" applyNumberFormat="1" applyFont="1" applyFill="1"/>
    <xf numFmtId="0" fontId="26" fillId="11" borderId="4" xfId="0" applyNumberFormat="1" applyFont="1" applyFill="1" applyBorder="1" applyAlignment="1">
      <alignment horizontal="center"/>
    </xf>
    <xf numFmtId="4" fontId="20" fillId="11" borderId="0" xfId="0" applyNumberFormat="1" applyFont="1" applyFill="1" applyBorder="1"/>
    <xf numFmtId="0" fontId="20" fillId="11" borderId="23" xfId="0" applyFont="1" applyFill="1" applyBorder="1" applyAlignment="1">
      <alignment horizontal="center"/>
    </xf>
    <xf numFmtId="4" fontId="20" fillId="4" borderId="16" xfId="0" applyNumberFormat="1" applyFont="1" applyFill="1" applyBorder="1"/>
    <xf numFmtId="4" fontId="0" fillId="13" borderId="6" xfId="0" applyNumberFormat="1" applyFont="1" applyFill="1" applyBorder="1"/>
    <xf numFmtId="4" fontId="20" fillId="4" borderId="14" xfId="0" applyNumberFormat="1" applyFont="1" applyFill="1" applyBorder="1"/>
    <xf numFmtId="4" fontId="0" fillId="3" borderId="8" xfId="0" applyNumberFormat="1" applyFont="1" applyFill="1" applyBorder="1"/>
    <xf numFmtId="4" fontId="0" fillId="3" borderId="14" xfId="0" applyNumberFormat="1" applyFont="1" applyFill="1" applyBorder="1"/>
    <xf numFmtId="4" fontId="0" fillId="8" borderId="13" xfId="0" applyNumberFormat="1" applyFont="1" applyFill="1" applyBorder="1"/>
    <xf numFmtId="4" fontId="20" fillId="4" borderId="0" xfId="0" applyNumberFormat="1" applyFont="1" applyFill="1" applyBorder="1"/>
    <xf numFmtId="4" fontId="0" fillId="0" borderId="6" xfId="0" applyNumberFormat="1" applyFont="1" applyBorder="1"/>
    <xf numFmtId="4" fontId="4" fillId="0" borderId="10" xfId="0" applyNumberFormat="1" applyFont="1" applyBorder="1"/>
    <xf numFmtId="4" fontId="0" fillId="13" borderId="23" xfId="0" applyNumberFormat="1" applyFont="1" applyFill="1" applyBorder="1"/>
    <xf numFmtId="4" fontId="20" fillId="4" borderId="23" xfId="0" applyNumberFormat="1" applyFont="1" applyFill="1" applyBorder="1"/>
    <xf numFmtId="4" fontId="20" fillId="0" borderId="0" xfId="0" applyNumberFormat="1" applyFont="1"/>
    <xf numFmtId="4" fontId="20" fillId="0" borderId="51" xfId="0" applyNumberFormat="1" applyFont="1" applyBorder="1"/>
    <xf numFmtId="4" fontId="0" fillId="11" borderId="16" xfId="0" applyNumberFormat="1" applyFont="1" applyFill="1" applyBorder="1"/>
    <xf numFmtId="4" fontId="0" fillId="4" borderId="14" xfId="0" applyNumberFormat="1" applyFont="1" applyFill="1" applyBorder="1"/>
    <xf numFmtId="4" fontId="0" fillId="12" borderId="14" xfId="0" applyNumberFormat="1" applyFont="1" applyFill="1" applyBorder="1"/>
    <xf numFmtId="4" fontId="0" fillId="4" borderId="13" xfId="0" applyNumberFormat="1" applyFont="1" applyFill="1" applyBorder="1"/>
    <xf numFmtId="4" fontId="4" fillId="4" borderId="15" xfId="0" applyNumberFormat="1" applyFont="1" applyFill="1" applyBorder="1"/>
    <xf numFmtId="4" fontId="4" fillId="4" borderId="11" xfId="0" applyNumberFormat="1" applyFont="1" applyFill="1" applyBorder="1"/>
    <xf numFmtId="4" fontId="25" fillId="0" borderId="0" xfId="0" applyNumberFormat="1" applyFont="1"/>
    <xf numFmtId="3" fontId="0" fillId="0" borderId="0" xfId="0" applyNumberFormat="1" applyFont="1"/>
    <xf numFmtId="0" fontId="20" fillId="11" borderId="11" xfId="0" applyFont="1" applyFill="1" applyBorder="1" applyAlignment="1">
      <alignment horizontal="center" vertical="center"/>
    </xf>
    <xf numFmtId="0" fontId="20" fillId="11" borderId="11" xfId="0" applyFont="1" applyFill="1" applyBorder="1" applyAlignment="1">
      <alignment horizontal="center" vertical="center" wrapText="1"/>
    </xf>
    <xf numFmtId="0" fontId="19" fillId="11" borderId="0" xfId="0" applyFont="1" applyFill="1" applyAlignment="1">
      <alignment vertical="center"/>
    </xf>
    <xf numFmtId="4" fontId="4" fillId="0" borderId="9" xfId="0" applyNumberFormat="1" applyFont="1" applyBorder="1"/>
    <xf numFmtId="4" fontId="0" fillId="0" borderId="9" xfId="0" applyNumberFormat="1" applyFont="1" applyBorder="1"/>
    <xf numFmtId="4" fontId="0" fillId="0" borderId="9" xfId="0" applyNumberFormat="1" applyFont="1" applyBorder="1" applyAlignment="1">
      <alignment horizontal="left"/>
    </xf>
    <xf numFmtId="0" fontId="4" fillId="4" borderId="50" xfId="0" applyFont="1" applyFill="1" applyBorder="1" applyAlignment="1"/>
    <xf numFmtId="0" fontId="4" fillId="4" borderId="50" xfId="0" applyFont="1" applyFill="1" applyBorder="1" applyAlignment="1">
      <alignment horizontal="right"/>
    </xf>
    <xf numFmtId="0" fontId="4" fillId="4" borderId="49" xfId="0" applyFont="1" applyFill="1" applyBorder="1" applyAlignment="1"/>
    <xf numFmtId="0" fontId="4" fillId="4" borderId="49" xfId="0" applyFont="1" applyFill="1" applyBorder="1" applyAlignment="1">
      <alignment horizontal="right"/>
    </xf>
    <xf numFmtId="0" fontId="4" fillId="4" borderId="48" xfId="0" applyFont="1" applyFill="1" applyBorder="1" applyAlignment="1"/>
    <xf numFmtId="0" fontId="4" fillId="4" borderId="48" xfId="0" applyFont="1" applyFill="1" applyBorder="1" applyAlignment="1">
      <alignment horizontal="right"/>
    </xf>
    <xf numFmtId="4" fontId="4" fillId="0" borderId="0" xfId="0" applyNumberFormat="1" applyFont="1" applyFill="1" applyBorder="1"/>
    <xf numFmtId="4" fontId="4" fillId="0" borderId="40" xfId="0" applyNumberFormat="1" applyFont="1" applyBorder="1"/>
    <xf numFmtId="4" fontId="4" fillId="0" borderId="41" xfId="0" applyNumberFormat="1" applyFont="1" applyBorder="1"/>
    <xf numFmtId="4" fontId="4" fillId="0" borderId="41" xfId="0" applyNumberFormat="1" applyFont="1" applyFill="1" applyBorder="1"/>
    <xf numFmtId="4" fontId="4" fillId="0" borderId="44" xfId="0" applyNumberFormat="1" applyFont="1" applyFill="1" applyBorder="1"/>
    <xf numFmtId="4" fontId="4" fillId="0" borderId="42" xfId="0" applyNumberFormat="1" applyFont="1" applyBorder="1"/>
    <xf numFmtId="4" fontId="4" fillId="0" borderId="45" xfId="0" applyNumberFormat="1" applyFont="1" applyFill="1" applyBorder="1"/>
    <xf numFmtId="4" fontId="4" fillId="0" borderId="43" xfId="0" applyNumberFormat="1" applyFont="1" applyBorder="1"/>
    <xf numFmtId="4" fontId="4" fillId="0" borderId="3" xfId="0" applyNumberFormat="1" applyFont="1" applyBorder="1"/>
    <xf numFmtId="4" fontId="4" fillId="0" borderId="3" xfId="0" applyNumberFormat="1" applyFont="1" applyFill="1" applyBorder="1"/>
    <xf numFmtId="4" fontId="4" fillId="0" borderId="46" xfId="0" applyNumberFormat="1" applyFont="1" applyFill="1" applyBorder="1"/>
    <xf numFmtId="4" fontId="4" fillId="0" borderId="16" xfId="0" applyNumberFormat="1" applyFont="1" applyBorder="1"/>
    <xf numFmtId="4" fontId="4" fillId="0" borderId="7" xfId="0" applyNumberFormat="1" applyFont="1" applyBorder="1"/>
    <xf numFmtId="4" fontId="0" fillId="0" borderId="7" xfId="0" applyNumberFormat="1" applyFont="1" applyBorder="1"/>
    <xf numFmtId="4" fontId="0" fillId="4" borderId="7" xfId="0" applyNumberFormat="1" applyFont="1" applyFill="1" applyBorder="1"/>
    <xf numFmtId="4" fontId="0" fillId="4" borderId="9" xfId="0" applyNumberFormat="1" applyFont="1" applyFill="1" applyBorder="1"/>
    <xf numFmtId="4" fontId="4" fillId="0" borderId="0" xfId="0" applyNumberFormat="1" applyFont="1" applyFill="1" applyBorder="1" applyAlignment="1">
      <alignment horizontal="right"/>
    </xf>
    <xf numFmtId="0" fontId="3" fillId="14" borderId="11" xfId="0" applyFont="1" applyFill="1" applyBorder="1" applyAlignment="1">
      <alignment horizontal="center"/>
    </xf>
    <xf numFmtId="4" fontId="0" fillId="0" borderId="0" xfId="0" applyNumberFormat="1" applyFont="1" applyBorder="1"/>
    <xf numFmtId="4" fontId="0" fillId="4" borderId="0" xfId="0" applyNumberFormat="1" applyFont="1" applyFill="1"/>
    <xf numFmtId="4" fontId="4" fillId="4" borderId="19" xfId="0" applyNumberFormat="1" applyFont="1" applyFill="1" applyBorder="1"/>
    <xf numFmtId="4" fontId="4" fillId="0" borderId="19" xfId="0" applyNumberFormat="1" applyFont="1" applyFill="1" applyBorder="1"/>
    <xf numFmtId="1" fontId="0" fillId="0" borderId="0" xfId="0" applyNumberFormat="1" applyFont="1"/>
    <xf numFmtId="4" fontId="0" fillId="0" borderId="0" xfId="0" applyNumberFormat="1" applyFont="1" applyAlignment="1">
      <alignment vertical="center"/>
    </xf>
    <xf numFmtId="1" fontId="0" fillId="0" borderId="0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 wrapText="1"/>
    </xf>
    <xf numFmtId="4" fontId="28" fillId="0" borderId="0" xfId="0" applyNumberFormat="1" applyFont="1" applyBorder="1" applyAlignment="1">
      <alignment horizontal="left" vertical="center" wrapText="1"/>
    </xf>
    <xf numFmtId="4" fontId="4" fillId="9" borderId="38" xfId="0" applyNumberFormat="1" applyFont="1" applyFill="1" applyBorder="1" applyAlignment="1">
      <alignment horizontal="center" wrapText="1"/>
    </xf>
    <xf numFmtId="0" fontId="23" fillId="0" borderId="25" xfId="0" applyFont="1" applyBorder="1" applyAlignment="1">
      <alignment vertical="center" wrapText="1"/>
    </xf>
    <xf numFmtId="4" fontId="4" fillId="9" borderId="25" xfId="0" applyNumberFormat="1" applyFont="1" applyFill="1" applyBorder="1" applyAlignment="1">
      <alignment horizontal="center" wrapText="1"/>
    </xf>
    <xf numFmtId="4" fontId="0" fillId="0" borderId="25" xfId="0" applyNumberFormat="1" applyFont="1" applyBorder="1" applyAlignment="1">
      <alignment vertical="center"/>
    </xf>
    <xf numFmtId="4" fontId="4" fillId="10" borderId="25" xfId="0" applyNumberFormat="1" applyFont="1" applyFill="1" applyBorder="1" applyAlignment="1">
      <alignment horizontal="center" wrapText="1"/>
    </xf>
    <xf numFmtId="0" fontId="0" fillId="0" borderId="25" xfId="0" applyFont="1" applyBorder="1"/>
    <xf numFmtId="0" fontId="23" fillId="0" borderId="39" xfId="0" applyFont="1" applyBorder="1" applyAlignment="1">
      <alignment vertical="center" wrapText="1"/>
    </xf>
    <xf numFmtId="4" fontId="0" fillId="0" borderId="39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indent="4"/>
    </xf>
    <xf numFmtId="0" fontId="0" fillId="0" borderId="0" xfId="0" applyFont="1" applyAlignment="1">
      <alignment horizontal="left" indent="7"/>
    </xf>
    <xf numFmtId="0" fontId="4" fillId="0" borderId="0" xfId="0" applyFont="1"/>
    <xf numFmtId="0" fontId="0" fillId="0" borderId="0" xfId="0" applyFont="1" applyAlignment="1">
      <alignment wrapText="1"/>
    </xf>
    <xf numFmtId="9" fontId="0" fillId="0" borderId="14" xfId="0" applyNumberFormat="1" applyFont="1" applyBorder="1"/>
    <xf numFmtId="0" fontId="8" fillId="0" borderId="0" xfId="0" applyFont="1" applyAlignment="1">
      <alignment horizontal="center" vertical="center"/>
    </xf>
    <xf numFmtId="4" fontId="2" fillId="9" borderId="15" xfId="0" applyNumberFormat="1" applyFont="1" applyFill="1" applyBorder="1" applyAlignment="1">
      <alignment horizontal="center"/>
    </xf>
    <xf numFmtId="4" fontId="2" fillId="9" borderId="4" xfId="0" applyNumberFormat="1" applyFont="1" applyFill="1" applyBorder="1" applyAlignment="1">
      <alignment horizontal="center"/>
    </xf>
    <xf numFmtId="4" fontId="2" fillId="9" borderId="26" xfId="0" applyNumberFormat="1" applyFont="1" applyFill="1" applyBorder="1" applyAlignment="1">
      <alignment horizontal="center"/>
    </xf>
    <xf numFmtId="4" fontId="2" fillId="9" borderId="12" xfId="0" applyNumberFormat="1" applyFont="1" applyFill="1" applyBorder="1" applyAlignment="1">
      <alignment horizontal="center"/>
    </xf>
    <xf numFmtId="4" fontId="1" fillId="0" borderId="27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32" fillId="0" borderId="28" xfId="0" applyNumberFormat="1" applyFont="1" applyBorder="1" applyAlignment="1">
      <alignment vertical="center" wrapText="1"/>
    </xf>
    <xf numFmtId="4" fontId="32" fillId="0" borderId="1" xfId="0" applyNumberFormat="1" applyFont="1" applyBorder="1" applyAlignment="1">
      <alignment vertical="center" wrapText="1"/>
    </xf>
    <xf numFmtId="0" fontId="5" fillId="10" borderId="15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center" vertical="center" wrapText="1"/>
    </xf>
    <xf numFmtId="4" fontId="32" fillId="0" borderId="28" xfId="0" applyNumberFormat="1" applyFont="1" applyBorder="1" applyAlignment="1">
      <alignment horizontal="left" vertical="center" wrapText="1"/>
    </xf>
    <xf numFmtId="4" fontId="32" fillId="0" borderId="1" xfId="0" applyNumberFormat="1" applyFont="1" applyBorder="1" applyAlignment="1">
      <alignment horizontal="left" vertical="center" wrapText="1"/>
    </xf>
    <xf numFmtId="4" fontId="32" fillId="0" borderId="29" xfId="0" applyNumberFormat="1" applyFont="1" applyBorder="1" applyAlignment="1">
      <alignment horizontal="left" vertical="center" wrapText="1"/>
    </xf>
    <xf numFmtId="4" fontId="1" fillId="0" borderId="27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0" borderId="33" xfId="0" applyNumberFormat="1" applyFont="1" applyBorder="1" applyAlignment="1">
      <alignment vertical="center"/>
    </xf>
    <xf numFmtId="4" fontId="1" fillId="0" borderId="34" xfId="0" applyNumberFormat="1" applyFont="1" applyBorder="1" applyAlignment="1">
      <alignment vertical="center"/>
    </xf>
    <xf numFmtId="4" fontId="32" fillId="0" borderId="32" xfId="0" applyNumberFormat="1" applyFont="1" applyBorder="1" applyAlignment="1">
      <alignment vertical="center" wrapText="1"/>
    </xf>
    <xf numFmtId="4" fontId="32" fillId="0" borderId="34" xfId="0" applyNumberFormat="1" applyFont="1" applyBorder="1" applyAlignment="1">
      <alignment vertical="center" wrapText="1"/>
    </xf>
    <xf numFmtId="4" fontId="32" fillId="0" borderId="32" xfId="0" applyNumberFormat="1" applyFont="1" applyBorder="1" applyAlignment="1">
      <alignment horizontal="left" vertical="center" wrapText="1"/>
    </xf>
    <xf numFmtId="4" fontId="32" fillId="0" borderId="34" xfId="0" applyNumberFormat="1" applyFont="1" applyBorder="1" applyAlignment="1">
      <alignment horizontal="left" vertical="center" wrapText="1"/>
    </xf>
    <xf numFmtId="4" fontId="32" fillId="0" borderId="36" xfId="0" applyNumberFormat="1" applyFont="1" applyBorder="1" applyAlignment="1">
      <alignment horizontal="left" vertical="center" wrapText="1"/>
    </xf>
    <xf numFmtId="4" fontId="32" fillId="0" borderId="31" xfId="0" applyNumberFormat="1" applyFont="1" applyBorder="1" applyAlignment="1">
      <alignment horizontal="left" vertical="center" wrapText="1"/>
    </xf>
    <xf numFmtId="4" fontId="32" fillId="0" borderId="37" xfId="0" applyNumberFormat="1" applyFont="1" applyBorder="1" applyAlignment="1">
      <alignment horizontal="left" vertical="center" wrapText="1"/>
    </xf>
    <xf numFmtId="4" fontId="32" fillId="0" borderId="35" xfId="0" applyNumberFormat="1" applyFont="1" applyBorder="1" applyAlignment="1">
      <alignment horizontal="left" vertical="center" wrapText="1"/>
    </xf>
    <xf numFmtId="4" fontId="4" fillId="9" borderId="25" xfId="0" applyNumberFormat="1" applyFont="1" applyFill="1" applyBorder="1" applyAlignment="1">
      <alignment horizontal="center"/>
    </xf>
    <xf numFmtId="4" fontId="0" fillId="0" borderId="25" xfId="0" applyNumberFormat="1" applyFont="1" applyBorder="1" applyAlignment="1">
      <alignment horizontal="left" vertical="center"/>
    </xf>
    <xf numFmtId="4" fontId="4" fillId="9" borderId="38" xfId="0" applyNumberFormat="1" applyFont="1" applyFill="1" applyBorder="1" applyAlignment="1">
      <alignment horizontal="center"/>
    </xf>
    <xf numFmtId="4" fontId="0" fillId="0" borderId="25" xfId="0" applyNumberFormat="1" applyFont="1" applyBorder="1" applyAlignment="1">
      <alignment horizontal="center" vertical="center"/>
    </xf>
    <xf numFmtId="9" fontId="0" fillId="0" borderId="25" xfId="0" applyNumberFormat="1" applyFont="1" applyBorder="1" applyAlignment="1">
      <alignment horizontal="center" vertical="center"/>
    </xf>
    <xf numFmtId="0" fontId="23" fillId="0" borderId="25" xfId="0" applyFont="1" applyBorder="1" applyAlignment="1">
      <alignment horizontal="left" vertical="center" wrapText="1"/>
    </xf>
    <xf numFmtId="0" fontId="23" fillId="0" borderId="39" xfId="0" applyFont="1" applyBorder="1" applyAlignment="1">
      <alignment horizontal="left" vertical="center" wrapText="1"/>
    </xf>
    <xf numFmtId="4" fontId="4" fillId="10" borderId="28" xfId="0" applyNumberFormat="1" applyFont="1" applyFill="1" applyBorder="1" applyAlignment="1">
      <alignment horizontal="left"/>
    </xf>
    <xf numFmtId="4" fontId="4" fillId="10" borderId="1" xfId="0" applyNumberFormat="1" applyFont="1" applyFill="1" applyBorder="1" applyAlignment="1">
      <alignment horizontal="left"/>
    </xf>
    <xf numFmtId="4" fontId="4" fillId="10" borderId="30" xfId="0" applyNumberFormat="1" applyFont="1" applyFill="1" applyBorder="1" applyAlignment="1">
      <alignment horizontal="left"/>
    </xf>
    <xf numFmtId="0" fontId="10" fillId="0" borderId="2" xfId="0" applyFont="1" applyFill="1" applyBorder="1" applyAlignment="1">
      <alignment horizontal="left" wrapText="1"/>
    </xf>
    <xf numFmtId="0" fontId="14" fillId="0" borderId="0" xfId="0" applyFont="1" applyBorder="1" applyAlignment="1">
      <alignment horizontal="left" vertical="center" wrapText="1"/>
    </xf>
    <xf numFmtId="0" fontId="4" fillId="4" borderId="20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left"/>
    </xf>
    <xf numFmtId="0" fontId="4" fillId="8" borderId="21" xfId="0" applyFont="1" applyFill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20" fillId="11" borderId="1" xfId="0" applyFont="1" applyFill="1" applyBorder="1" applyAlignment="1">
      <alignment horizontal="center"/>
    </xf>
    <xf numFmtId="0" fontId="20" fillId="11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4" fillId="7" borderId="21" xfId="0" applyFont="1" applyFill="1" applyBorder="1" applyAlignment="1">
      <alignment horizontal="left"/>
    </xf>
    <xf numFmtId="0" fontId="11" fillId="0" borderId="2" xfId="0" applyFont="1" applyBorder="1" applyAlignment="1">
      <alignment horizontal="left" wrapText="1"/>
    </xf>
    <xf numFmtId="0" fontId="3" fillId="10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14" borderId="57" xfId="0" applyFont="1" applyFill="1" applyBorder="1" applyAlignment="1">
      <alignment horizontal="center" vertical="center"/>
    </xf>
    <xf numFmtId="0" fontId="3" fillId="14" borderId="58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justify" vertical="center" wrapText="1"/>
    </xf>
    <xf numFmtId="0" fontId="4" fillId="4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10" borderId="20" xfId="0" applyFont="1" applyFill="1" applyBorder="1" applyAlignment="1">
      <alignment horizontal="center"/>
    </xf>
    <xf numFmtId="0" fontId="24" fillId="6" borderId="1" xfId="0" applyFont="1" applyFill="1" applyBorder="1" applyAlignment="1">
      <alignment horizontal="center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0" fillId="11" borderId="18" xfId="0" applyFont="1" applyFill="1" applyBorder="1" applyAlignment="1">
      <alignment horizontal="left"/>
    </xf>
    <xf numFmtId="0" fontId="20" fillId="11" borderId="19" xfId="0" applyFont="1" applyFill="1" applyBorder="1" applyAlignment="1">
      <alignment horizontal="left"/>
    </xf>
    <xf numFmtId="0" fontId="26" fillId="11" borderId="4" xfId="0" applyNumberFormat="1" applyFont="1" applyFill="1" applyBorder="1" applyAlignment="1">
      <alignment horizontal="center"/>
    </xf>
    <xf numFmtId="0" fontId="3" fillId="14" borderId="16" xfId="0" applyFont="1" applyFill="1" applyBorder="1" applyAlignment="1">
      <alignment horizontal="center" vertical="center"/>
    </xf>
    <xf numFmtId="0" fontId="3" fillId="14" borderId="13" xfId="0" applyFont="1" applyFill="1" applyBorder="1" applyAlignment="1">
      <alignment horizontal="center" vertical="center"/>
    </xf>
    <xf numFmtId="4" fontId="25" fillId="0" borderId="23" xfId="0" applyNumberFormat="1" applyFont="1" applyBorder="1" applyAlignment="1">
      <alignment horizontal="center"/>
    </xf>
    <xf numFmtId="4" fontId="4" fillId="0" borderId="18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4" borderId="15" xfId="0" applyNumberFormat="1" applyFont="1" applyFill="1" applyBorder="1" applyAlignment="1">
      <alignment horizontal="center"/>
    </xf>
    <xf numFmtId="4" fontId="4" fillId="4" borderId="12" xfId="0" applyNumberFormat="1" applyFont="1" applyFill="1" applyBorder="1" applyAlignment="1">
      <alignment horizontal="center"/>
    </xf>
    <xf numFmtId="0" fontId="3" fillId="9" borderId="15" xfId="0" applyNumberFormat="1" applyFont="1" applyFill="1" applyBorder="1" applyAlignment="1">
      <alignment horizontal="center"/>
    </xf>
    <xf numFmtId="0" fontId="3" fillId="9" borderId="12" xfId="0" applyNumberFormat="1" applyFont="1" applyFill="1" applyBorder="1" applyAlignment="1">
      <alignment horizontal="center"/>
    </xf>
    <xf numFmtId="0" fontId="20" fillId="11" borderId="11" xfId="0" applyFont="1" applyFill="1" applyBorder="1" applyAlignment="1">
      <alignment horizontal="center" vertical="center"/>
    </xf>
    <xf numFmtId="4" fontId="0" fillId="0" borderId="8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4" fontId="4" fillId="4" borderId="18" xfId="0" applyNumberFormat="1" applyFont="1" applyFill="1" applyBorder="1" applyAlignment="1">
      <alignment horizontal="right"/>
    </xf>
    <xf numFmtId="4" fontId="4" fillId="4" borderId="19" xfId="0" applyNumberFormat="1" applyFont="1" applyFill="1" applyBorder="1" applyAlignment="1">
      <alignment horizontal="right"/>
    </xf>
    <xf numFmtId="4" fontId="4" fillId="0" borderId="8" xfId="0" applyNumberFormat="1" applyFont="1" applyBorder="1" applyAlignment="1">
      <alignment horizontal="left"/>
    </xf>
    <xf numFmtId="4" fontId="4" fillId="0" borderId="9" xfId="0" applyNumberFormat="1" applyFont="1" applyBorder="1" applyAlignment="1">
      <alignment horizontal="left"/>
    </xf>
  </cellXfs>
  <cellStyles count="2">
    <cellStyle name="Normal" xfId="0" builtinId="0"/>
    <cellStyle name="Percentagem" xfId="1" builtinId="5"/>
  </cellStyles>
  <dxfs count="0"/>
  <tableStyles count="0" defaultTableStyle="TableStyleMedium9" defaultPivotStyle="PivotStyleLight16"/>
  <colors>
    <mruColors>
      <color rgb="FFFFFFCC"/>
      <color rgb="FFCCCC00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5.png"/><Relationship Id="rId1" Type="http://schemas.openxmlformats.org/officeDocument/2006/relationships/image" Target="../media/image8.jpeg"/><Relationship Id="rId5" Type="http://schemas.openxmlformats.org/officeDocument/2006/relationships/image" Target="../media/image3.jpeg"/><Relationship Id="rId4" Type="http://schemas.openxmlformats.org/officeDocument/2006/relationships/image" Target="../media/image10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5.png"/><Relationship Id="rId1" Type="http://schemas.openxmlformats.org/officeDocument/2006/relationships/image" Target="../media/image8.jpeg"/><Relationship Id="rId5" Type="http://schemas.openxmlformats.org/officeDocument/2006/relationships/image" Target="../media/image10.png"/><Relationship Id="rId4" Type="http://schemas.openxmlformats.org/officeDocument/2006/relationships/image" Target="../media/image1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2.jpeg"/><Relationship Id="rId5" Type="http://schemas.openxmlformats.org/officeDocument/2006/relationships/image" Target="../media/image10.png"/><Relationship Id="rId4" Type="http://schemas.openxmlformats.org/officeDocument/2006/relationships/image" Target="../media/image1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2.jpeg"/><Relationship Id="rId5" Type="http://schemas.openxmlformats.org/officeDocument/2006/relationships/image" Target="../media/image10.png"/><Relationship Id="rId4" Type="http://schemas.openxmlformats.org/officeDocument/2006/relationships/image" Target="../media/image15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6.jpeg"/><Relationship Id="rId4" Type="http://schemas.openxmlformats.org/officeDocument/2006/relationships/image" Target="../media/image1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790576</xdr:colOff>
      <xdr:row>4</xdr:row>
      <xdr:rowOff>136325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123950" cy="898324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304800</xdr:colOff>
      <xdr:row>29</xdr:row>
      <xdr:rowOff>66676</xdr:rowOff>
    </xdr:from>
    <xdr:to>
      <xdr:col>1</xdr:col>
      <xdr:colOff>1133772</xdr:colOff>
      <xdr:row>31</xdr:row>
      <xdr:rowOff>12580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9077326"/>
          <a:ext cx="1171872" cy="326904"/>
        </a:xfrm>
        <a:prstGeom prst="rect">
          <a:avLst/>
        </a:prstGeom>
      </xdr:spPr>
    </xdr:pic>
    <xdr:clientData/>
  </xdr:twoCellAnchor>
  <xdr:twoCellAnchor editAs="oneCell">
    <xdr:from>
      <xdr:col>1</xdr:col>
      <xdr:colOff>4701217</xdr:colOff>
      <xdr:row>29</xdr:row>
      <xdr:rowOff>76200</xdr:rowOff>
    </xdr:from>
    <xdr:to>
      <xdr:col>1</xdr:col>
      <xdr:colOff>5301601</xdr:colOff>
      <xdr:row>31</xdr:row>
      <xdr:rowOff>5740</xdr:rowOff>
    </xdr:to>
    <xdr:pic>
      <xdr:nvPicPr>
        <xdr:cNvPr id="6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53642" y="9086850"/>
          <a:ext cx="600384" cy="3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257175</xdr:colOff>
      <xdr:row>7</xdr:row>
      <xdr:rowOff>395916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1072191"/>
        </a:xfrm>
        <a:prstGeom prst="rect">
          <a:avLst/>
        </a:prstGeom>
      </xdr:spPr>
    </xdr:pic>
    <xdr:clientData/>
  </xdr:twoCellAnchor>
  <xdr:twoCellAnchor editAs="oneCell">
    <xdr:from>
      <xdr:col>0</xdr:col>
      <xdr:colOff>293119</xdr:colOff>
      <xdr:row>47</xdr:row>
      <xdr:rowOff>49602</xdr:rowOff>
    </xdr:from>
    <xdr:to>
      <xdr:col>3</xdr:col>
      <xdr:colOff>298991</xdr:colOff>
      <xdr:row>49</xdr:row>
      <xdr:rowOff>5032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119" y="15918252"/>
          <a:ext cx="1148872" cy="336430"/>
        </a:xfrm>
        <a:prstGeom prst="rect">
          <a:avLst/>
        </a:prstGeom>
      </xdr:spPr>
    </xdr:pic>
    <xdr:clientData/>
  </xdr:twoCellAnchor>
  <xdr:twoCellAnchor editAs="oneCell">
    <xdr:from>
      <xdr:col>13</xdr:col>
      <xdr:colOff>193735</xdr:colOff>
      <xdr:row>47</xdr:row>
      <xdr:rowOff>9884</xdr:rowOff>
    </xdr:from>
    <xdr:to>
      <xdr:col>15</xdr:col>
      <xdr:colOff>12388</xdr:colOff>
      <xdr:row>48</xdr:row>
      <xdr:rowOff>188692</xdr:rowOff>
    </xdr:to>
    <xdr:pic>
      <xdr:nvPicPr>
        <xdr:cNvPr id="8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242610" y="15878534"/>
          <a:ext cx="675903" cy="369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955525</xdr:colOff>
      <xdr:row>16</xdr:row>
      <xdr:rowOff>0</xdr:rowOff>
    </xdr:from>
    <xdr:to>
      <xdr:col>19</xdr:col>
      <xdr:colOff>13213</xdr:colOff>
      <xdr:row>18</xdr:row>
      <xdr:rowOff>117567</xdr:rowOff>
    </xdr:to>
    <xdr:pic>
      <xdr:nvPicPr>
        <xdr:cNvPr id="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9050" y="6042496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955525</xdr:colOff>
      <xdr:row>22</xdr:row>
      <xdr:rowOff>0</xdr:rowOff>
    </xdr:from>
    <xdr:to>
      <xdr:col>19</xdr:col>
      <xdr:colOff>13213</xdr:colOff>
      <xdr:row>24</xdr:row>
      <xdr:rowOff>149072</xdr:rowOff>
    </xdr:to>
    <xdr:pic>
      <xdr:nvPicPr>
        <xdr:cNvPr id="8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32158" y="7125573"/>
          <a:ext cx="0" cy="48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165404</xdr:colOff>
      <xdr:row>60</xdr:row>
      <xdr:rowOff>150084</xdr:rowOff>
    </xdr:from>
    <xdr:to>
      <xdr:col>2</xdr:col>
      <xdr:colOff>688801</xdr:colOff>
      <xdr:row>62</xdr:row>
      <xdr:rowOff>102831</xdr:rowOff>
    </xdr:to>
    <xdr:pic>
      <xdr:nvPicPr>
        <xdr:cNvPr id="12" name="Imagem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404" y="12037284"/>
          <a:ext cx="1259997" cy="333747"/>
        </a:xfrm>
        <a:prstGeom prst="rect">
          <a:avLst/>
        </a:prstGeom>
      </xdr:spPr>
    </xdr:pic>
    <xdr:clientData/>
  </xdr:twoCellAnchor>
  <xdr:twoCellAnchor editAs="oneCell">
    <xdr:from>
      <xdr:col>9</xdr:col>
      <xdr:colOff>506853</xdr:colOff>
      <xdr:row>60</xdr:row>
      <xdr:rowOff>110366</xdr:rowOff>
    </xdr:from>
    <xdr:to>
      <xdr:col>11</xdr:col>
      <xdr:colOff>5278</xdr:colOff>
      <xdr:row>63</xdr:row>
      <xdr:rowOff>31750</xdr:rowOff>
    </xdr:to>
    <xdr:pic>
      <xdr:nvPicPr>
        <xdr:cNvPr id="13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55328" y="6311141"/>
          <a:ext cx="717625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936625</xdr:colOff>
      <xdr:row>7</xdr:row>
      <xdr:rowOff>17917</xdr:rowOff>
    </xdr:to>
    <xdr:pic>
      <xdr:nvPicPr>
        <xdr:cNvPr id="14" name="Imagem 1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73225" cy="12498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125604</xdr:colOff>
      <xdr:row>0</xdr:row>
      <xdr:rowOff>36057</xdr:rowOff>
    </xdr:from>
    <xdr:to>
      <xdr:col>2</xdr:col>
      <xdr:colOff>125603</xdr:colOff>
      <xdr:row>5</xdr:row>
      <xdr:rowOff>114398</xdr:rowOff>
    </xdr:to>
    <xdr:pic>
      <xdr:nvPicPr>
        <xdr:cNvPr id="2" name="Picture 8" descr="Logo_POVT3_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604" y="36057"/>
          <a:ext cx="1151373" cy="947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17</xdr:row>
      <xdr:rowOff>0</xdr:rowOff>
    </xdr:from>
    <xdr:to>
      <xdr:col>22</xdr:col>
      <xdr:colOff>955525</xdr:colOff>
      <xdr:row>19</xdr:row>
      <xdr:rowOff>29017</xdr:rowOff>
    </xdr:to>
    <xdr:pic>
      <xdr:nvPicPr>
        <xdr:cNvPr id="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09050" y="5743411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18</xdr:row>
      <xdr:rowOff>112661</xdr:rowOff>
    </xdr:from>
    <xdr:to>
      <xdr:col>22</xdr:col>
      <xdr:colOff>955525</xdr:colOff>
      <xdr:row>20</xdr:row>
      <xdr:rowOff>141677</xdr:rowOff>
    </xdr:to>
    <xdr:pic>
      <xdr:nvPicPr>
        <xdr:cNvPr id="5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17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101</xdr:row>
      <xdr:rowOff>0</xdr:rowOff>
    </xdr:from>
    <xdr:to>
      <xdr:col>23</xdr:col>
      <xdr:colOff>955525</xdr:colOff>
      <xdr:row>103</xdr:row>
      <xdr:rowOff>29017</xdr:rowOff>
    </xdr:to>
    <xdr:pic>
      <xdr:nvPicPr>
        <xdr:cNvPr id="6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17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101</xdr:row>
      <xdr:rowOff>0</xdr:rowOff>
    </xdr:from>
    <xdr:to>
      <xdr:col>23</xdr:col>
      <xdr:colOff>955525</xdr:colOff>
      <xdr:row>103</xdr:row>
      <xdr:rowOff>29017</xdr:rowOff>
    </xdr:to>
    <xdr:pic>
      <xdr:nvPicPr>
        <xdr:cNvPr id="7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498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94</xdr:row>
      <xdr:rowOff>0</xdr:rowOff>
    </xdr:from>
    <xdr:to>
      <xdr:col>23</xdr:col>
      <xdr:colOff>955525</xdr:colOff>
      <xdr:row>95</xdr:row>
      <xdr:rowOff>175433</xdr:rowOff>
    </xdr:to>
    <xdr:pic>
      <xdr:nvPicPr>
        <xdr:cNvPr id="8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009422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94</xdr:row>
      <xdr:rowOff>0</xdr:rowOff>
    </xdr:from>
    <xdr:to>
      <xdr:col>23</xdr:col>
      <xdr:colOff>955525</xdr:colOff>
      <xdr:row>95</xdr:row>
      <xdr:rowOff>175433</xdr:rowOff>
    </xdr:to>
    <xdr:pic>
      <xdr:nvPicPr>
        <xdr:cNvPr id="9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390422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48</xdr:row>
      <xdr:rowOff>0</xdr:rowOff>
    </xdr:from>
    <xdr:to>
      <xdr:col>23</xdr:col>
      <xdr:colOff>955525</xdr:colOff>
      <xdr:row>50</xdr:row>
      <xdr:rowOff>29015</xdr:rowOff>
    </xdr:to>
    <xdr:pic>
      <xdr:nvPicPr>
        <xdr:cNvPr id="10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41705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49</xdr:row>
      <xdr:rowOff>112661</xdr:rowOff>
    </xdr:from>
    <xdr:to>
      <xdr:col>23</xdr:col>
      <xdr:colOff>955525</xdr:colOff>
      <xdr:row>51</xdr:row>
      <xdr:rowOff>141678</xdr:rowOff>
    </xdr:to>
    <xdr:pic>
      <xdr:nvPicPr>
        <xdr:cNvPr id="11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5342194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78</xdr:row>
      <xdr:rowOff>0</xdr:rowOff>
    </xdr:from>
    <xdr:to>
      <xdr:col>23</xdr:col>
      <xdr:colOff>955525</xdr:colOff>
      <xdr:row>80</xdr:row>
      <xdr:rowOff>29018</xdr:rowOff>
    </xdr:to>
    <xdr:pic>
      <xdr:nvPicPr>
        <xdr:cNvPr id="12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0617579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79</xdr:row>
      <xdr:rowOff>112661</xdr:rowOff>
    </xdr:from>
    <xdr:to>
      <xdr:col>23</xdr:col>
      <xdr:colOff>955525</xdr:colOff>
      <xdr:row>81</xdr:row>
      <xdr:rowOff>141677</xdr:rowOff>
    </xdr:to>
    <xdr:pic>
      <xdr:nvPicPr>
        <xdr:cNvPr id="1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3977496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48</xdr:row>
      <xdr:rowOff>0</xdr:rowOff>
    </xdr:from>
    <xdr:to>
      <xdr:col>22</xdr:col>
      <xdr:colOff>955525</xdr:colOff>
      <xdr:row>50</xdr:row>
      <xdr:rowOff>29014</xdr:rowOff>
    </xdr:to>
    <xdr:pic>
      <xdr:nvPicPr>
        <xdr:cNvPr id="16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1201367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49</xdr:row>
      <xdr:rowOff>112661</xdr:rowOff>
    </xdr:from>
    <xdr:to>
      <xdr:col>22</xdr:col>
      <xdr:colOff>955525</xdr:colOff>
      <xdr:row>51</xdr:row>
      <xdr:rowOff>141678</xdr:rowOff>
    </xdr:to>
    <xdr:pic>
      <xdr:nvPicPr>
        <xdr:cNvPr id="17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1537359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78</xdr:row>
      <xdr:rowOff>0</xdr:rowOff>
    </xdr:from>
    <xdr:to>
      <xdr:col>23</xdr:col>
      <xdr:colOff>955525</xdr:colOff>
      <xdr:row>80</xdr:row>
      <xdr:rowOff>29018</xdr:rowOff>
    </xdr:to>
    <xdr:pic>
      <xdr:nvPicPr>
        <xdr:cNvPr id="18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1591013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79</xdr:row>
      <xdr:rowOff>112661</xdr:rowOff>
    </xdr:from>
    <xdr:to>
      <xdr:col>23</xdr:col>
      <xdr:colOff>955525</xdr:colOff>
      <xdr:row>81</xdr:row>
      <xdr:rowOff>141677</xdr:rowOff>
    </xdr:to>
    <xdr:pic>
      <xdr:nvPicPr>
        <xdr:cNvPr id="19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4950930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78</xdr:row>
      <xdr:rowOff>0</xdr:rowOff>
    </xdr:from>
    <xdr:to>
      <xdr:col>22</xdr:col>
      <xdr:colOff>955525</xdr:colOff>
      <xdr:row>80</xdr:row>
      <xdr:rowOff>29017</xdr:rowOff>
    </xdr:to>
    <xdr:pic>
      <xdr:nvPicPr>
        <xdr:cNvPr id="20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21591013"/>
          <a:ext cx="0" cy="405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79</xdr:row>
      <xdr:rowOff>112661</xdr:rowOff>
    </xdr:from>
    <xdr:to>
      <xdr:col>22</xdr:col>
      <xdr:colOff>955525</xdr:colOff>
      <xdr:row>81</xdr:row>
      <xdr:rowOff>141677</xdr:rowOff>
    </xdr:to>
    <xdr:pic>
      <xdr:nvPicPr>
        <xdr:cNvPr id="21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24950930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2</xdr:col>
      <xdr:colOff>485776</xdr:colOff>
      <xdr:row>6</xdr:row>
      <xdr:rowOff>141742</xdr:rowOff>
    </xdr:to>
    <xdr:pic>
      <xdr:nvPicPr>
        <xdr:cNvPr id="22" name="Imagem 2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76400" cy="1218067"/>
        </a:xfrm>
        <a:prstGeom prst="rect">
          <a:avLst/>
        </a:prstGeom>
      </xdr:spPr>
    </xdr:pic>
    <xdr:clientData/>
  </xdr:twoCellAnchor>
  <xdr:oneCellAnchor>
    <xdr:from>
      <xdr:col>0</xdr:col>
      <xdr:colOff>293964</xdr:colOff>
      <xdr:row>104</xdr:row>
      <xdr:rowOff>160551</xdr:rowOff>
    </xdr:from>
    <xdr:ext cx="1260744" cy="354181"/>
    <xdr:pic>
      <xdr:nvPicPr>
        <xdr:cNvPr id="23" name="Imagem 2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964" y="24904617"/>
          <a:ext cx="1260744" cy="354181"/>
        </a:xfrm>
        <a:prstGeom prst="rect">
          <a:avLst/>
        </a:prstGeom>
      </xdr:spPr>
    </xdr:pic>
    <xdr:clientData/>
  </xdr:oneCellAnchor>
  <xdr:oneCellAnchor>
    <xdr:from>
      <xdr:col>17</xdr:col>
      <xdr:colOff>926064</xdr:colOff>
      <xdr:row>104</xdr:row>
      <xdr:rowOff>73337</xdr:rowOff>
    </xdr:from>
    <xdr:ext cx="769172" cy="492884"/>
    <xdr:pic>
      <xdr:nvPicPr>
        <xdr:cNvPr id="2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874580" y="24817403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920846</xdr:colOff>
      <xdr:row>4</xdr:row>
      <xdr:rowOff>93964</xdr:rowOff>
    </xdr:to>
    <xdr:pic>
      <xdr:nvPicPr>
        <xdr:cNvPr id="2" name="Picture 8" descr="Logo_POVT3_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63560" cy="802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6</xdr:row>
      <xdr:rowOff>0</xdr:rowOff>
    </xdr:from>
    <xdr:to>
      <xdr:col>22</xdr:col>
      <xdr:colOff>955525</xdr:colOff>
      <xdr:row>7</xdr:row>
      <xdr:rowOff>203932</xdr:rowOff>
    </xdr:to>
    <xdr:pic>
      <xdr:nvPicPr>
        <xdr:cNvPr id="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09050" y="5743411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439585</xdr:colOff>
      <xdr:row>6</xdr:row>
      <xdr:rowOff>0</xdr:rowOff>
    </xdr:from>
    <xdr:to>
      <xdr:col>22</xdr:col>
      <xdr:colOff>611035</xdr:colOff>
      <xdr:row>7</xdr:row>
      <xdr:rowOff>132995</xdr:rowOff>
    </xdr:to>
    <xdr:pic>
      <xdr:nvPicPr>
        <xdr:cNvPr id="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93110" y="57476871"/>
          <a:ext cx="485775" cy="330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1094828</xdr:colOff>
      <xdr:row>5</xdr:row>
      <xdr:rowOff>107785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352330" cy="994595"/>
        </a:xfrm>
        <a:prstGeom prst="rect">
          <a:avLst/>
        </a:prstGeom>
      </xdr:spPr>
    </xdr:pic>
    <xdr:clientData/>
  </xdr:twoCellAnchor>
  <xdr:oneCellAnchor>
    <xdr:from>
      <xdr:col>1</xdr:col>
      <xdr:colOff>89797</xdr:colOff>
      <xdr:row>111</xdr:row>
      <xdr:rowOff>3398</xdr:rowOff>
    </xdr:from>
    <xdr:ext cx="1003452" cy="281900"/>
    <xdr:pic>
      <xdr:nvPicPr>
        <xdr:cNvPr id="11" name="Imagem 1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400" y="24954519"/>
          <a:ext cx="1003452" cy="281900"/>
        </a:xfrm>
        <a:prstGeom prst="rect">
          <a:avLst/>
        </a:prstGeom>
      </xdr:spPr>
    </xdr:pic>
    <xdr:clientData/>
  </xdr:oneCellAnchor>
  <xdr:oneCellAnchor>
    <xdr:from>
      <xdr:col>15</xdr:col>
      <xdr:colOff>22799</xdr:colOff>
      <xdr:row>110</xdr:row>
      <xdr:rowOff>168335</xdr:rowOff>
    </xdr:from>
    <xdr:ext cx="612200" cy="392297"/>
    <xdr:pic>
      <xdr:nvPicPr>
        <xdr:cNvPr id="15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671765" y="24933335"/>
          <a:ext cx="612200" cy="39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1174248</xdr:colOff>
      <xdr:row>5</xdr:row>
      <xdr:rowOff>86591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3798" cy="972416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173</xdr:row>
      <xdr:rowOff>111331</xdr:rowOff>
    </xdr:from>
    <xdr:to>
      <xdr:col>1</xdr:col>
      <xdr:colOff>1702418</xdr:colOff>
      <xdr:row>177</xdr:row>
      <xdr:rowOff>4853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7981481"/>
          <a:ext cx="1763800" cy="541222"/>
        </a:xfrm>
        <a:prstGeom prst="rect">
          <a:avLst/>
        </a:prstGeom>
      </xdr:spPr>
    </xdr:pic>
    <xdr:clientData/>
  </xdr:twoCellAnchor>
  <xdr:twoCellAnchor editAs="oneCell">
    <xdr:from>
      <xdr:col>17</xdr:col>
      <xdr:colOff>259773</xdr:colOff>
      <xdr:row>173</xdr:row>
      <xdr:rowOff>136071</xdr:rowOff>
    </xdr:from>
    <xdr:to>
      <xdr:col>18</xdr:col>
      <xdr:colOff>523381</xdr:colOff>
      <xdr:row>177</xdr:row>
      <xdr:rowOff>58277</xdr:rowOff>
    </xdr:to>
    <xdr:pic>
      <xdr:nvPicPr>
        <xdr:cNvPr id="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255248" y="28006221"/>
          <a:ext cx="873208" cy="569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1495426</xdr:colOff>
      <xdr:row>7</xdr:row>
      <xdr:rowOff>84592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66875" cy="1294267"/>
        </a:xfrm>
        <a:prstGeom prst="rect">
          <a:avLst/>
        </a:prstGeom>
      </xdr:spPr>
    </xdr:pic>
    <xdr:clientData/>
  </xdr:twoCellAnchor>
  <xdr:oneCellAnchor>
    <xdr:from>
      <xdr:col>0</xdr:col>
      <xdr:colOff>180975</xdr:colOff>
      <xdr:row>61</xdr:row>
      <xdr:rowOff>71095</xdr:rowOff>
    </xdr:from>
    <xdr:ext cx="1260744" cy="354181"/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8815045"/>
          <a:ext cx="1260744" cy="354181"/>
        </a:xfrm>
        <a:prstGeom prst="rect">
          <a:avLst/>
        </a:prstGeom>
      </xdr:spPr>
    </xdr:pic>
    <xdr:clientData/>
  </xdr:oneCellAnchor>
  <xdr:oneCellAnchor>
    <xdr:from>
      <xdr:col>15</xdr:col>
      <xdr:colOff>1413331</xdr:colOff>
      <xdr:row>61</xdr:row>
      <xdr:rowOff>121002</xdr:rowOff>
    </xdr:from>
    <xdr:ext cx="769172" cy="492884"/>
    <xdr:pic>
      <xdr:nvPicPr>
        <xdr:cNvPr id="7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539845" y="9431354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1164723</xdr:colOff>
      <xdr:row>5</xdr:row>
      <xdr:rowOff>86591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74273" cy="971550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186</xdr:row>
      <xdr:rowOff>111331</xdr:rowOff>
    </xdr:from>
    <xdr:to>
      <xdr:col>1</xdr:col>
      <xdr:colOff>1688466</xdr:colOff>
      <xdr:row>190</xdr:row>
      <xdr:rowOff>4853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8785292"/>
          <a:ext cx="1767387" cy="536769"/>
        </a:xfrm>
        <a:prstGeom prst="rect">
          <a:avLst/>
        </a:prstGeom>
      </xdr:spPr>
    </xdr:pic>
    <xdr:clientData/>
  </xdr:twoCellAnchor>
  <xdr:twoCellAnchor editAs="oneCell">
    <xdr:from>
      <xdr:col>42</xdr:col>
      <xdr:colOff>259773</xdr:colOff>
      <xdr:row>186</xdr:row>
      <xdr:rowOff>136071</xdr:rowOff>
    </xdr:from>
    <xdr:to>
      <xdr:col>43</xdr:col>
      <xdr:colOff>470066</xdr:colOff>
      <xdr:row>190</xdr:row>
      <xdr:rowOff>58277</xdr:rowOff>
    </xdr:to>
    <xdr:pic>
      <xdr:nvPicPr>
        <xdr:cNvPr id="5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1143052" y="28810032"/>
          <a:ext cx="890650" cy="565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1209675</xdr:colOff>
      <xdr:row>6</xdr:row>
      <xdr:rowOff>30805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381124" cy="1078555"/>
        </a:xfrm>
        <a:prstGeom prst="rect">
          <a:avLst/>
        </a:prstGeom>
      </xdr:spPr>
    </xdr:pic>
    <xdr:clientData/>
  </xdr:twoCellAnchor>
  <xdr:oneCellAnchor>
    <xdr:from>
      <xdr:col>1</xdr:col>
      <xdr:colOff>210292</xdr:colOff>
      <xdr:row>72</xdr:row>
      <xdr:rowOff>98961</xdr:rowOff>
    </xdr:from>
    <xdr:ext cx="1260744" cy="354181"/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954" y="9673442"/>
          <a:ext cx="1260744" cy="354181"/>
        </a:xfrm>
        <a:prstGeom prst="rect">
          <a:avLst/>
        </a:prstGeom>
      </xdr:spPr>
    </xdr:pic>
    <xdr:clientData/>
  </xdr:oneCellAnchor>
  <xdr:oneCellAnchor>
    <xdr:from>
      <xdr:col>18</xdr:col>
      <xdr:colOff>304800</xdr:colOff>
      <xdr:row>71</xdr:row>
      <xdr:rowOff>152400</xdr:rowOff>
    </xdr:from>
    <xdr:ext cx="769172" cy="492884"/>
    <xdr:pic>
      <xdr:nvPicPr>
        <xdr:cNvPr id="9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916525" y="7629525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531001</xdr:colOff>
      <xdr:row>5</xdr:row>
      <xdr:rowOff>19916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3798" cy="972416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115</xdr:row>
      <xdr:rowOff>158956</xdr:rowOff>
    </xdr:from>
    <xdr:to>
      <xdr:col>2</xdr:col>
      <xdr:colOff>1051157</xdr:colOff>
      <xdr:row>119</xdr:row>
      <xdr:rowOff>52478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1237781"/>
          <a:ext cx="1764666" cy="541222"/>
        </a:xfrm>
        <a:prstGeom prst="rect">
          <a:avLst/>
        </a:prstGeom>
      </xdr:spPr>
    </xdr:pic>
    <xdr:clientData/>
  </xdr:twoCellAnchor>
  <xdr:twoCellAnchor editAs="oneCell">
    <xdr:from>
      <xdr:col>14</xdr:col>
      <xdr:colOff>1387310</xdr:colOff>
      <xdr:row>117</xdr:row>
      <xdr:rowOff>2845</xdr:rowOff>
    </xdr:from>
    <xdr:to>
      <xdr:col>15</xdr:col>
      <xdr:colOff>803936</xdr:colOff>
      <xdr:row>120</xdr:row>
      <xdr:rowOff>85863</xdr:rowOff>
    </xdr:to>
    <xdr:pic>
      <xdr:nvPicPr>
        <xdr:cNvPr id="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779460" y="21405520"/>
          <a:ext cx="864426" cy="568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2</xdr:col>
      <xdr:colOff>852179</xdr:colOff>
      <xdr:row>6</xdr:row>
      <xdr:rowOff>151267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66875" cy="1294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26"/>
  <sheetViews>
    <sheetView tabSelected="1" showWhiteSpace="0" view="pageLayout" topLeftCell="A16" zoomScaleNormal="100" workbookViewId="0">
      <selection activeCell="C21" sqref="C21"/>
    </sheetView>
  </sheetViews>
  <sheetFormatPr defaultRowHeight="15" x14ac:dyDescent="0.25"/>
  <cols>
    <col min="1" max="1" width="4.85546875" customWidth="1"/>
    <col min="2" max="2" width="79.140625" style="45" customWidth="1"/>
  </cols>
  <sheetData>
    <row r="4" spans="2:2" s="109" customFormat="1" x14ac:dyDescent="0.25">
      <c r="B4" s="240" t="s">
        <v>58</v>
      </c>
    </row>
    <row r="5" spans="2:2" s="109" customFormat="1" x14ac:dyDescent="0.25"/>
    <row r="6" spans="2:2" s="109" customFormat="1" x14ac:dyDescent="0.25"/>
    <row r="7" spans="2:2" s="109" customFormat="1" x14ac:dyDescent="0.25"/>
    <row r="8" spans="2:2" s="109" customFormat="1" x14ac:dyDescent="0.25">
      <c r="B8" s="109" t="s">
        <v>188</v>
      </c>
    </row>
    <row r="9" spans="2:2" s="109" customFormat="1" x14ac:dyDescent="0.25"/>
    <row r="10" spans="2:2" s="109" customFormat="1" x14ac:dyDescent="0.25">
      <c r="B10" s="241" t="s">
        <v>59</v>
      </c>
    </row>
    <row r="11" spans="2:2" s="109" customFormat="1" x14ac:dyDescent="0.25">
      <c r="B11" s="242" t="s">
        <v>61</v>
      </c>
    </row>
    <row r="12" spans="2:2" s="109" customFormat="1" x14ac:dyDescent="0.25">
      <c r="B12" s="242" t="s">
        <v>62</v>
      </c>
    </row>
    <row r="13" spans="2:2" s="109" customFormat="1" x14ac:dyDescent="0.25">
      <c r="B13" s="242" t="s">
        <v>63</v>
      </c>
    </row>
    <row r="14" spans="2:2" s="109" customFormat="1" x14ac:dyDescent="0.25">
      <c r="B14" s="241" t="s">
        <v>64</v>
      </c>
    </row>
    <row r="15" spans="2:2" s="109" customFormat="1" x14ac:dyDescent="0.25">
      <c r="B15" s="241" t="s">
        <v>94</v>
      </c>
    </row>
    <row r="16" spans="2:2" s="109" customFormat="1" x14ac:dyDescent="0.25">
      <c r="B16" s="241" t="s">
        <v>95</v>
      </c>
    </row>
    <row r="17" spans="2:2" s="109" customFormat="1" x14ac:dyDescent="0.25"/>
    <row r="18" spans="2:2" s="109" customFormat="1" x14ac:dyDescent="0.25">
      <c r="B18" s="243" t="s">
        <v>65</v>
      </c>
    </row>
    <row r="19" spans="2:2" s="109" customFormat="1" x14ac:dyDescent="0.25">
      <c r="B19" s="243"/>
    </row>
    <row r="20" spans="2:2" s="109" customFormat="1" ht="72" customHeight="1" x14ac:dyDescent="0.25">
      <c r="B20" s="244" t="s">
        <v>185</v>
      </c>
    </row>
    <row r="21" spans="2:2" s="109" customFormat="1" x14ac:dyDescent="0.25">
      <c r="B21" s="244"/>
    </row>
    <row r="22" spans="2:2" s="109" customFormat="1" ht="84.75" customHeight="1" x14ac:dyDescent="0.25">
      <c r="B22" s="244" t="s">
        <v>186</v>
      </c>
    </row>
    <row r="23" spans="2:2" s="109" customFormat="1" x14ac:dyDescent="0.25">
      <c r="B23" s="244"/>
    </row>
    <row r="24" spans="2:2" s="109" customFormat="1" ht="78" customHeight="1" x14ac:dyDescent="0.25">
      <c r="B24" s="244" t="s">
        <v>192</v>
      </c>
    </row>
    <row r="25" spans="2:2" s="109" customFormat="1" x14ac:dyDescent="0.25">
      <c r="B25" s="244"/>
    </row>
    <row r="26" spans="2:2" s="109" customFormat="1" ht="39.75" customHeight="1" x14ac:dyDescent="0.25">
      <c r="B26" s="244" t="s">
        <v>187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opLeftCell="A29" zoomScaleNormal="100" zoomScaleSheetLayoutView="106" workbookViewId="0">
      <selection activeCell="E48" sqref="E48"/>
    </sheetView>
  </sheetViews>
  <sheetFormatPr defaultRowHeight="15" x14ac:dyDescent="0.25"/>
  <cols>
    <col min="2" max="2" width="3.42578125" style="32" bestFit="1" customWidth="1"/>
    <col min="3" max="3" width="4.5703125" customWidth="1"/>
    <col min="4" max="4" width="32.42578125" customWidth="1"/>
    <col min="5" max="5" width="13.28515625" customWidth="1"/>
    <col min="6" max="6" width="13" customWidth="1"/>
    <col min="9" max="9" width="13" customWidth="1"/>
    <col min="10" max="10" width="12.7109375" customWidth="1"/>
    <col min="11" max="11" width="12.5703125" customWidth="1"/>
    <col min="14" max="14" width="3.7109375" customWidth="1"/>
    <col min="16" max="16" width="8.42578125" customWidth="1"/>
    <col min="17" max="17" width="21.28515625" hidden="1" customWidth="1"/>
  </cols>
  <sheetData>
    <row r="1" spans="1:20" ht="5.25" customHeight="1" x14ac:dyDescent="0.25"/>
    <row r="2" spans="1:20" s="25" customFormat="1" ht="5.25" customHeight="1" x14ac:dyDescent="0.2">
      <c r="B2" s="29"/>
    </row>
    <row r="3" spans="1:20" s="4" customFormat="1" ht="9.75" customHeight="1" x14ac:dyDescent="0.25">
      <c r="Q3" s="36"/>
      <c r="R3" s="36"/>
      <c r="S3" s="36"/>
      <c r="T3" s="36"/>
    </row>
    <row r="4" spans="1:20" s="25" customFormat="1" ht="5.25" customHeight="1" x14ac:dyDescent="0.2">
      <c r="B4" s="29"/>
    </row>
    <row r="5" spans="1:20" s="25" customFormat="1" ht="5.25" customHeight="1" x14ac:dyDescent="0.2">
      <c r="B5" s="29"/>
    </row>
    <row r="6" spans="1:20" s="25" customFormat="1" ht="17.25" customHeight="1" x14ac:dyDescent="0.2">
      <c r="A6" s="246" t="s">
        <v>25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</row>
    <row r="7" spans="1:20" s="25" customFormat="1" ht="5.25" customHeight="1" x14ac:dyDescent="0.2">
      <c r="B7" s="29"/>
    </row>
    <row r="8" spans="1:20" s="25" customFormat="1" ht="37.5" customHeight="1" thickBot="1" x14ac:dyDescent="0.25">
      <c r="B8" s="29"/>
    </row>
    <row r="9" spans="1:20" s="25" customFormat="1" ht="19.5" customHeight="1" thickBot="1" x14ac:dyDescent="0.25">
      <c r="B9" s="29"/>
      <c r="C9" s="255" t="s">
        <v>33</v>
      </c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7"/>
      <c r="Q9" s="35"/>
    </row>
    <row r="10" spans="1:20" s="27" customFormat="1" ht="18.75" customHeight="1" thickBot="1" x14ac:dyDescent="0.25">
      <c r="B10" s="30"/>
      <c r="C10" s="247" t="s">
        <v>107</v>
      </c>
      <c r="D10" s="248"/>
      <c r="E10" s="249" t="s">
        <v>108</v>
      </c>
      <c r="F10" s="248"/>
      <c r="G10" s="248"/>
      <c r="H10" s="248"/>
      <c r="I10" s="248"/>
      <c r="J10" s="249" t="s">
        <v>109</v>
      </c>
      <c r="K10" s="248"/>
      <c r="L10" s="248"/>
      <c r="M10" s="248"/>
      <c r="N10" s="248"/>
      <c r="O10" s="250"/>
    </row>
    <row r="11" spans="1:20" s="25" customFormat="1" ht="45.75" customHeight="1" x14ac:dyDescent="0.2">
      <c r="B11" s="29"/>
      <c r="C11" s="261" t="s">
        <v>110</v>
      </c>
      <c r="D11" s="262"/>
      <c r="E11" s="253"/>
      <c r="F11" s="254"/>
      <c r="G11" s="254"/>
      <c r="H11" s="254"/>
      <c r="I11" s="254"/>
      <c r="J11" s="258" t="s">
        <v>117</v>
      </c>
      <c r="K11" s="259"/>
      <c r="L11" s="259"/>
      <c r="M11" s="259"/>
      <c r="N11" s="259"/>
      <c r="O11" s="260"/>
      <c r="Q11" s="46"/>
    </row>
    <row r="12" spans="1:20" s="25" customFormat="1" ht="62.25" customHeight="1" x14ac:dyDescent="0.2">
      <c r="B12" s="29"/>
      <c r="C12" s="261" t="s">
        <v>111</v>
      </c>
      <c r="D12" s="262"/>
      <c r="E12" s="253"/>
      <c r="F12" s="254"/>
      <c r="G12" s="254"/>
      <c r="H12" s="254"/>
      <c r="I12" s="254"/>
      <c r="J12" s="258" t="s">
        <v>175</v>
      </c>
      <c r="K12" s="259"/>
      <c r="L12" s="259"/>
      <c r="M12" s="259"/>
      <c r="N12" s="259"/>
      <c r="O12" s="260"/>
      <c r="Q12" s="46"/>
    </row>
    <row r="13" spans="1:20" s="25" customFormat="1" ht="49.5" customHeight="1" x14ac:dyDescent="0.2">
      <c r="B13" s="29"/>
      <c r="C13" s="261" t="s">
        <v>112</v>
      </c>
      <c r="D13" s="262"/>
      <c r="E13" s="253"/>
      <c r="F13" s="254"/>
      <c r="G13" s="254"/>
      <c r="H13" s="254"/>
      <c r="I13" s="254"/>
      <c r="J13" s="258" t="s">
        <v>116</v>
      </c>
      <c r="K13" s="259"/>
      <c r="L13" s="259"/>
      <c r="M13" s="259"/>
      <c r="N13" s="259"/>
      <c r="O13" s="260"/>
      <c r="Q13" s="46"/>
    </row>
    <row r="14" spans="1:20" s="25" customFormat="1" ht="67.5" customHeight="1" x14ac:dyDescent="0.2">
      <c r="B14" s="29"/>
      <c r="C14" s="261" t="s">
        <v>114</v>
      </c>
      <c r="D14" s="262"/>
      <c r="E14" s="253"/>
      <c r="F14" s="254"/>
      <c r="G14" s="254"/>
      <c r="H14" s="254"/>
      <c r="I14" s="254"/>
      <c r="J14" s="258" t="s">
        <v>102</v>
      </c>
      <c r="K14" s="259"/>
      <c r="L14" s="259"/>
      <c r="M14" s="259"/>
      <c r="N14" s="259"/>
      <c r="O14" s="260"/>
      <c r="Q14" s="46"/>
    </row>
    <row r="15" spans="1:20" s="25" customFormat="1" ht="45.75" customHeight="1" thickBot="1" x14ac:dyDescent="0.25">
      <c r="B15" s="29"/>
      <c r="C15" s="261" t="s">
        <v>176</v>
      </c>
      <c r="D15" s="262"/>
      <c r="E15" s="253"/>
      <c r="F15" s="254"/>
      <c r="G15" s="254"/>
      <c r="H15" s="254"/>
      <c r="I15" s="254"/>
      <c r="J15" s="258"/>
      <c r="K15" s="259"/>
      <c r="L15" s="259"/>
      <c r="M15" s="259"/>
      <c r="N15" s="259"/>
      <c r="O15" s="260"/>
      <c r="Q15" s="46"/>
    </row>
    <row r="16" spans="1:20" s="27" customFormat="1" ht="18.75" customHeight="1" thickBot="1" x14ac:dyDescent="0.25">
      <c r="B16" s="30"/>
      <c r="C16" s="247" t="s">
        <v>34</v>
      </c>
      <c r="D16" s="248"/>
      <c r="E16" s="249" t="s">
        <v>35</v>
      </c>
      <c r="F16" s="248"/>
      <c r="G16" s="248"/>
      <c r="H16" s="248"/>
      <c r="I16" s="248"/>
      <c r="J16" s="249" t="s">
        <v>36</v>
      </c>
      <c r="K16" s="248"/>
      <c r="L16" s="248"/>
      <c r="M16" s="248"/>
      <c r="N16" s="248"/>
      <c r="O16" s="250"/>
    </row>
    <row r="17" spans="2:15" s="28" customFormat="1" ht="30" customHeight="1" x14ac:dyDescent="0.25">
      <c r="B17" s="31"/>
      <c r="C17" s="251" t="s">
        <v>96</v>
      </c>
      <c r="D17" s="252"/>
      <c r="E17" s="253"/>
      <c r="F17" s="254"/>
      <c r="G17" s="254"/>
      <c r="H17" s="254"/>
      <c r="I17" s="254"/>
      <c r="J17" s="258" t="s">
        <v>102</v>
      </c>
      <c r="K17" s="259"/>
      <c r="L17" s="259"/>
      <c r="M17" s="259"/>
      <c r="N17" s="259"/>
      <c r="O17" s="260"/>
    </row>
    <row r="18" spans="2:15" s="28" customFormat="1" ht="37.5" customHeight="1" x14ac:dyDescent="0.25">
      <c r="B18" s="31"/>
      <c r="C18" s="251" t="s">
        <v>43</v>
      </c>
      <c r="D18" s="252"/>
      <c r="E18" s="253"/>
      <c r="F18" s="254"/>
      <c r="G18" s="254"/>
      <c r="H18" s="254"/>
      <c r="I18" s="254"/>
      <c r="J18" s="258" t="s">
        <v>103</v>
      </c>
      <c r="K18" s="259"/>
      <c r="L18" s="259"/>
      <c r="M18" s="259"/>
      <c r="N18" s="259"/>
      <c r="O18" s="260"/>
    </row>
    <row r="19" spans="2:15" s="28" customFormat="1" ht="28.5" customHeight="1" x14ac:dyDescent="0.25">
      <c r="B19" s="31"/>
      <c r="C19" s="251" t="s">
        <v>97</v>
      </c>
      <c r="D19" s="252"/>
      <c r="E19" s="253" t="s">
        <v>106</v>
      </c>
      <c r="F19" s="254"/>
      <c r="G19" s="254"/>
      <c r="H19" s="254"/>
      <c r="I19" s="254"/>
      <c r="J19" s="258" t="s">
        <v>101</v>
      </c>
      <c r="K19" s="259"/>
      <c r="L19" s="259"/>
      <c r="M19" s="259"/>
      <c r="N19" s="259"/>
      <c r="O19" s="260"/>
    </row>
    <row r="20" spans="2:15" s="28" customFormat="1" ht="39.75" customHeight="1" x14ac:dyDescent="0.25">
      <c r="B20" s="31"/>
      <c r="C20" s="251" t="s">
        <v>44</v>
      </c>
      <c r="D20" s="252"/>
      <c r="E20" s="253"/>
      <c r="F20" s="254"/>
      <c r="G20" s="254"/>
      <c r="H20" s="254"/>
      <c r="I20" s="254"/>
      <c r="J20" s="258" t="s">
        <v>104</v>
      </c>
      <c r="K20" s="259"/>
      <c r="L20" s="259"/>
      <c r="M20" s="259"/>
      <c r="N20" s="259"/>
      <c r="O20" s="260"/>
    </row>
    <row r="21" spans="2:15" s="28" customFormat="1" ht="12.75" x14ac:dyDescent="0.25">
      <c r="B21" s="31"/>
      <c r="C21" s="251" t="s">
        <v>98</v>
      </c>
      <c r="D21" s="252"/>
      <c r="E21" s="253"/>
      <c r="F21" s="254"/>
      <c r="G21" s="254"/>
      <c r="H21" s="254"/>
      <c r="I21" s="254"/>
      <c r="J21" s="258"/>
      <c r="K21" s="259"/>
      <c r="L21" s="259"/>
      <c r="M21" s="259"/>
      <c r="N21" s="259"/>
      <c r="O21" s="260"/>
    </row>
    <row r="22" spans="2:15" s="28" customFormat="1" ht="12.75" x14ac:dyDescent="0.25">
      <c r="B22" s="31"/>
      <c r="C22" s="251" t="s">
        <v>99</v>
      </c>
      <c r="D22" s="252"/>
      <c r="E22" s="253"/>
      <c r="F22" s="254"/>
      <c r="G22" s="254"/>
      <c r="H22" s="254"/>
      <c r="I22" s="254"/>
      <c r="J22" s="258"/>
      <c r="K22" s="259"/>
      <c r="L22" s="259"/>
      <c r="M22" s="259"/>
      <c r="N22" s="259"/>
      <c r="O22" s="260"/>
    </row>
    <row r="23" spans="2:15" s="28" customFormat="1" ht="33" customHeight="1" thickBot="1" x14ac:dyDescent="0.3">
      <c r="B23" s="31"/>
      <c r="C23" s="261" t="s">
        <v>100</v>
      </c>
      <c r="D23" s="262"/>
      <c r="E23" s="253"/>
      <c r="F23" s="254"/>
      <c r="G23" s="254"/>
      <c r="H23" s="254"/>
      <c r="I23" s="254"/>
      <c r="J23" s="258" t="s">
        <v>113</v>
      </c>
      <c r="K23" s="259"/>
      <c r="L23" s="259"/>
      <c r="M23" s="259"/>
      <c r="N23" s="259"/>
      <c r="O23" s="260"/>
    </row>
    <row r="24" spans="2:15" s="27" customFormat="1" ht="13.5" thickBot="1" x14ac:dyDescent="0.25">
      <c r="B24" s="30"/>
      <c r="C24" s="247" t="s">
        <v>34</v>
      </c>
      <c r="D24" s="248"/>
      <c r="E24" s="249" t="s">
        <v>35</v>
      </c>
      <c r="F24" s="248"/>
      <c r="G24" s="248"/>
      <c r="H24" s="248"/>
      <c r="I24" s="248"/>
      <c r="J24" s="249" t="s">
        <v>36</v>
      </c>
      <c r="K24" s="248"/>
      <c r="L24" s="248"/>
      <c r="M24" s="248"/>
      <c r="N24" s="248"/>
      <c r="O24" s="250"/>
    </row>
    <row r="25" spans="2:15" s="28" customFormat="1" ht="52.5" customHeight="1" x14ac:dyDescent="0.25">
      <c r="B25" s="31"/>
      <c r="C25" s="251" t="s">
        <v>45</v>
      </c>
      <c r="D25" s="252"/>
      <c r="E25" s="258" t="s">
        <v>115</v>
      </c>
      <c r="F25" s="259"/>
      <c r="G25" s="259"/>
      <c r="H25" s="259"/>
      <c r="I25" s="259"/>
      <c r="J25" s="270" t="s">
        <v>39</v>
      </c>
      <c r="K25" s="271"/>
      <c r="L25" s="271"/>
      <c r="M25" s="271"/>
      <c r="N25" s="271"/>
      <c r="O25" s="272"/>
    </row>
    <row r="26" spans="2:15" s="28" customFormat="1" ht="62.25" customHeight="1" x14ac:dyDescent="0.25">
      <c r="B26" s="31"/>
      <c r="C26" s="56" t="s">
        <v>3</v>
      </c>
      <c r="D26" s="57"/>
      <c r="E26" s="253" t="s">
        <v>105</v>
      </c>
      <c r="F26" s="254"/>
      <c r="G26" s="254"/>
      <c r="H26" s="254"/>
      <c r="I26" s="254"/>
      <c r="J26" s="258" t="s">
        <v>40</v>
      </c>
      <c r="K26" s="259"/>
      <c r="L26" s="259"/>
      <c r="M26" s="259"/>
      <c r="N26" s="259"/>
      <c r="O26" s="260"/>
    </row>
    <row r="27" spans="2:15" s="28" customFormat="1" ht="48" customHeight="1" x14ac:dyDescent="0.25">
      <c r="B27" s="31"/>
      <c r="C27" s="251" t="s">
        <v>12</v>
      </c>
      <c r="D27" s="252"/>
      <c r="E27" s="253" t="s">
        <v>48</v>
      </c>
      <c r="F27" s="254"/>
      <c r="G27" s="254"/>
      <c r="H27" s="254"/>
      <c r="I27" s="254"/>
      <c r="J27" s="258" t="s">
        <v>49</v>
      </c>
      <c r="K27" s="259"/>
      <c r="L27" s="259"/>
      <c r="M27" s="259"/>
      <c r="N27" s="259"/>
      <c r="O27" s="260"/>
    </row>
    <row r="28" spans="2:15" s="28" customFormat="1" ht="35.25" customHeight="1" x14ac:dyDescent="0.25">
      <c r="B28" s="33"/>
      <c r="C28" s="251" t="s">
        <v>5</v>
      </c>
      <c r="D28" s="252"/>
      <c r="E28" s="253" t="s">
        <v>50</v>
      </c>
      <c r="F28" s="254"/>
      <c r="G28" s="254"/>
      <c r="H28" s="254"/>
      <c r="I28" s="254"/>
      <c r="J28" s="258" t="s">
        <v>51</v>
      </c>
      <c r="K28" s="259"/>
      <c r="L28" s="259"/>
      <c r="M28" s="259"/>
      <c r="N28" s="259"/>
      <c r="O28" s="260"/>
    </row>
    <row r="29" spans="2:15" s="28" customFormat="1" ht="38.25" customHeight="1" thickBot="1" x14ac:dyDescent="0.3">
      <c r="B29" s="34"/>
      <c r="C29" s="263" t="s">
        <v>46</v>
      </c>
      <c r="D29" s="264"/>
      <c r="E29" s="265" t="s">
        <v>41</v>
      </c>
      <c r="F29" s="266"/>
      <c r="G29" s="266"/>
      <c r="H29" s="266"/>
      <c r="I29" s="266"/>
      <c r="J29" s="267" t="s">
        <v>40</v>
      </c>
      <c r="K29" s="268"/>
      <c r="L29" s="268"/>
      <c r="M29" s="268"/>
      <c r="N29" s="268"/>
      <c r="O29" s="269"/>
    </row>
    <row r="30" spans="2:15" s="227" customFormat="1" ht="6.75" customHeight="1" x14ac:dyDescent="0.25">
      <c r="B30" s="228"/>
      <c r="C30" s="229"/>
      <c r="D30" s="229"/>
      <c r="E30" s="230"/>
      <c r="F30" s="230"/>
      <c r="G30" s="230"/>
      <c r="H30" s="230"/>
      <c r="I30" s="230"/>
      <c r="J30" s="231"/>
      <c r="K30" s="231"/>
      <c r="L30" s="231"/>
      <c r="M30" s="231"/>
      <c r="N30" s="231"/>
      <c r="O30" s="231"/>
    </row>
    <row r="31" spans="2:15" s="119" customFormat="1" ht="6.75" customHeight="1" x14ac:dyDescent="0.25">
      <c r="B31" s="226"/>
    </row>
    <row r="32" spans="2:15" s="109" customFormat="1" x14ac:dyDescent="0.25">
      <c r="C32" s="232"/>
      <c r="D32" s="275" t="s">
        <v>34</v>
      </c>
      <c r="E32" s="275"/>
      <c r="F32" s="275"/>
      <c r="G32" s="275"/>
      <c r="H32" s="275"/>
      <c r="I32" s="275"/>
      <c r="J32" s="275" t="s">
        <v>37</v>
      </c>
      <c r="K32" s="275"/>
    </row>
    <row r="33" spans="3:11" s="109" customFormat="1" x14ac:dyDescent="0.25">
      <c r="C33" s="233">
        <v>1</v>
      </c>
      <c r="D33" s="274" t="s">
        <v>43</v>
      </c>
      <c r="E33" s="274"/>
      <c r="F33" s="274"/>
      <c r="G33" s="274"/>
      <c r="H33" s="274"/>
      <c r="I33" s="274"/>
      <c r="J33" s="276"/>
      <c r="K33" s="276"/>
    </row>
    <row r="34" spans="3:11" s="109" customFormat="1" x14ac:dyDescent="0.25">
      <c r="C34" s="233">
        <v>2</v>
      </c>
      <c r="D34" s="274" t="s">
        <v>44</v>
      </c>
      <c r="E34" s="274"/>
      <c r="F34" s="274"/>
      <c r="G34" s="274"/>
      <c r="H34" s="274"/>
      <c r="I34" s="274"/>
      <c r="J34" s="277">
        <v>0.04</v>
      </c>
      <c r="K34" s="277"/>
    </row>
    <row r="35" spans="3:11" s="109" customFormat="1" ht="30" x14ac:dyDescent="0.25">
      <c r="C35" s="234"/>
      <c r="D35" s="273" t="s">
        <v>34</v>
      </c>
      <c r="E35" s="273"/>
      <c r="F35" s="273"/>
      <c r="G35" s="273"/>
      <c r="H35" s="273"/>
      <c r="I35" s="273"/>
      <c r="J35" s="234" t="s">
        <v>42</v>
      </c>
      <c r="K35" s="234" t="s">
        <v>38</v>
      </c>
    </row>
    <row r="36" spans="3:11" s="109" customFormat="1" x14ac:dyDescent="0.25">
      <c r="C36" s="233">
        <v>3</v>
      </c>
      <c r="D36" s="274" t="s">
        <v>45</v>
      </c>
      <c r="E36" s="274"/>
      <c r="F36" s="274"/>
      <c r="G36" s="274"/>
      <c r="H36" s="274"/>
      <c r="I36" s="274"/>
      <c r="J36" s="235"/>
      <c r="K36" s="235"/>
    </row>
    <row r="37" spans="3:11" s="109" customFormat="1" x14ac:dyDescent="0.25">
      <c r="C37" s="233">
        <v>4</v>
      </c>
      <c r="D37" s="274" t="s">
        <v>3</v>
      </c>
      <c r="E37" s="274"/>
      <c r="F37" s="274"/>
      <c r="G37" s="274"/>
      <c r="H37" s="274"/>
      <c r="I37" s="274"/>
      <c r="J37" s="235"/>
      <c r="K37" s="235"/>
    </row>
    <row r="38" spans="3:11" s="109" customFormat="1" x14ac:dyDescent="0.25">
      <c r="C38" s="233">
        <v>5</v>
      </c>
      <c r="D38" s="274" t="s">
        <v>12</v>
      </c>
      <c r="E38" s="274"/>
      <c r="F38" s="274"/>
      <c r="G38" s="274"/>
      <c r="H38" s="274"/>
      <c r="I38" s="274"/>
      <c r="J38" s="235"/>
      <c r="K38" s="235"/>
    </row>
    <row r="39" spans="3:11" s="109" customFormat="1" x14ac:dyDescent="0.25">
      <c r="C39" s="233">
        <v>6</v>
      </c>
      <c r="D39" s="274" t="s">
        <v>47</v>
      </c>
      <c r="E39" s="274"/>
      <c r="F39" s="274"/>
      <c r="G39" s="274"/>
      <c r="H39" s="274"/>
      <c r="I39" s="274"/>
      <c r="J39" s="235"/>
      <c r="K39" s="235"/>
    </row>
    <row r="40" spans="3:11" s="109" customFormat="1" x14ac:dyDescent="0.25">
      <c r="C40" s="236"/>
      <c r="D40" s="280" t="s">
        <v>182</v>
      </c>
      <c r="E40" s="281"/>
      <c r="F40" s="281"/>
      <c r="G40" s="281"/>
      <c r="H40" s="281"/>
      <c r="I40" s="281"/>
      <c r="J40" s="281"/>
      <c r="K40" s="282"/>
    </row>
    <row r="41" spans="3:11" s="109" customFormat="1" x14ac:dyDescent="0.25">
      <c r="C41" s="233">
        <v>7</v>
      </c>
      <c r="D41" s="278" t="s">
        <v>183</v>
      </c>
      <c r="E41" s="278"/>
      <c r="F41" s="278"/>
      <c r="G41" s="278"/>
      <c r="H41" s="278"/>
      <c r="I41" s="278"/>
      <c r="J41" s="237"/>
      <c r="K41" s="237"/>
    </row>
    <row r="42" spans="3:11" s="109" customFormat="1" x14ac:dyDescent="0.25">
      <c r="C42" s="233">
        <v>8</v>
      </c>
      <c r="D42" s="278" t="s">
        <v>184</v>
      </c>
      <c r="E42" s="278"/>
      <c r="F42" s="278"/>
      <c r="G42" s="278"/>
      <c r="H42" s="278"/>
      <c r="I42" s="278"/>
      <c r="J42" s="237"/>
      <c r="K42" s="237"/>
    </row>
    <row r="43" spans="3:11" s="109" customFormat="1" x14ac:dyDescent="0.25">
      <c r="C43" s="238">
        <v>9</v>
      </c>
      <c r="D43" s="279" t="s">
        <v>191</v>
      </c>
      <c r="E43" s="279"/>
      <c r="F43" s="279"/>
      <c r="G43" s="279"/>
      <c r="H43" s="279"/>
      <c r="I43" s="279"/>
      <c r="J43" s="239"/>
      <c r="K43" s="239"/>
    </row>
  </sheetData>
  <mergeCells count="76">
    <mergeCell ref="C19:D19"/>
    <mergeCell ref="E19:I19"/>
    <mergeCell ref="J19:O19"/>
    <mergeCell ref="C11:D11"/>
    <mergeCell ref="E11:I11"/>
    <mergeCell ref="J11:O11"/>
    <mergeCell ref="J13:O13"/>
    <mergeCell ref="C14:D14"/>
    <mergeCell ref="E14:I14"/>
    <mergeCell ref="J14:O14"/>
    <mergeCell ref="C12:D12"/>
    <mergeCell ref="E12:I12"/>
    <mergeCell ref="J12:O12"/>
    <mergeCell ref="C15:D15"/>
    <mergeCell ref="E15:I15"/>
    <mergeCell ref="J15:O15"/>
    <mergeCell ref="D41:I41"/>
    <mergeCell ref="D42:I42"/>
    <mergeCell ref="D43:I43"/>
    <mergeCell ref="D40:K40"/>
    <mergeCell ref="D39:I39"/>
    <mergeCell ref="D35:I35"/>
    <mergeCell ref="D36:I36"/>
    <mergeCell ref="D37:I37"/>
    <mergeCell ref="D38:I38"/>
    <mergeCell ref="J32:K32"/>
    <mergeCell ref="J33:K33"/>
    <mergeCell ref="J34:K34"/>
    <mergeCell ref="D32:I32"/>
    <mergeCell ref="D33:I33"/>
    <mergeCell ref="D34:I34"/>
    <mergeCell ref="C20:D20"/>
    <mergeCell ref="E20:I20"/>
    <mergeCell ref="C24:D24"/>
    <mergeCell ref="E24:I24"/>
    <mergeCell ref="J24:O24"/>
    <mergeCell ref="J20:O20"/>
    <mergeCell ref="C21:D21"/>
    <mergeCell ref="E21:I21"/>
    <mergeCell ref="J21:O21"/>
    <mergeCell ref="C22:D22"/>
    <mergeCell ref="E22:I22"/>
    <mergeCell ref="J22:O22"/>
    <mergeCell ref="C23:D23"/>
    <mergeCell ref="E23:I23"/>
    <mergeCell ref="J23:O23"/>
    <mergeCell ref="C25:D25"/>
    <mergeCell ref="E25:I25"/>
    <mergeCell ref="C29:D29"/>
    <mergeCell ref="E29:I29"/>
    <mergeCell ref="J28:O28"/>
    <mergeCell ref="J29:O29"/>
    <mergeCell ref="J25:O25"/>
    <mergeCell ref="J26:O26"/>
    <mergeCell ref="J27:O27"/>
    <mergeCell ref="E26:I26"/>
    <mergeCell ref="C27:D27"/>
    <mergeCell ref="E27:I27"/>
    <mergeCell ref="C28:D28"/>
    <mergeCell ref="E28:I28"/>
    <mergeCell ref="A6:P6"/>
    <mergeCell ref="C16:D16"/>
    <mergeCell ref="E16:I16"/>
    <mergeCell ref="J16:O16"/>
    <mergeCell ref="C18:D18"/>
    <mergeCell ref="E18:I18"/>
    <mergeCell ref="C9:O9"/>
    <mergeCell ref="J18:O18"/>
    <mergeCell ref="C10:D10"/>
    <mergeCell ref="E10:I10"/>
    <mergeCell ref="J10:O10"/>
    <mergeCell ref="C13:D13"/>
    <mergeCell ref="E13:I13"/>
    <mergeCell ref="C17:D17"/>
    <mergeCell ref="E17:I17"/>
    <mergeCell ref="J17:O17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>
    <oddFooter>&amp;L&amp;6ESTUDO DE VIABILIDADE FINANCEIRA
&amp;K0070C0Código da Operação - Designação da Operação
Designação do Beneficiário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3"/>
  <sheetViews>
    <sheetView zoomScaleNormal="100" zoomScalePageLayoutView="112" workbookViewId="0">
      <selection activeCell="B8" sqref="B8"/>
    </sheetView>
  </sheetViews>
  <sheetFormatPr defaultRowHeight="15" x14ac:dyDescent="0.25"/>
  <cols>
    <col min="1" max="1" width="4" style="3" customWidth="1"/>
    <col min="2" max="2" width="6.28515625" style="11" customWidth="1"/>
    <col min="3" max="3" width="37.5703125" style="3" customWidth="1"/>
    <col min="4" max="10" width="9.140625" style="8"/>
    <col min="11" max="20" width="9.140625" style="3"/>
    <col min="21" max="21" width="9.140625" style="8"/>
    <col min="22" max="22" width="9.140625" style="3"/>
    <col min="23" max="23" width="4.28515625" style="3" customWidth="1"/>
    <col min="24" max="24" width="37.7109375" style="3" customWidth="1"/>
    <col min="25" max="25" width="16.85546875" style="3" customWidth="1"/>
    <col min="26" max="26" width="17.28515625" style="3" customWidth="1"/>
    <col min="27" max="27" width="54.28515625" style="3" customWidth="1"/>
    <col min="28" max="28" width="26.7109375" style="3" customWidth="1"/>
    <col min="29" max="16384" width="9.140625" style="3"/>
  </cols>
  <sheetData>
    <row r="1" spans="2:21" s="25" customFormat="1" ht="12.75" x14ac:dyDescent="0.2">
      <c r="C1" s="29"/>
      <c r="D1" s="47"/>
      <c r="E1" s="47"/>
      <c r="F1" s="47"/>
      <c r="G1" s="47"/>
      <c r="H1" s="47"/>
      <c r="I1" s="47"/>
      <c r="J1" s="47"/>
    </row>
    <row r="2" spans="2:21" s="4" customFormat="1" ht="15.75" x14ac:dyDescent="0.25"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36"/>
      <c r="N2" s="36"/>
      <c r="O2" s="36"/>
      <c r="P2" s="36"/>
      <c r="Q2" s="36"/>
      <c r="R2" s="36"/>
      <c r="S2" s="36"/>
      <c r="T2" s="36"/>
      <c r="U2" s="36"/>
    </row>
    <row r="3" spans="2:21" s="4" customFormat="1" ht="15.75" x14ac:dyDescent="0.25">
      <c r="C3" s="246" t="s">
        <v>25</v>
      </c>
      <c r="D3" s="246"/>
      <c r="E3" s="246"/>
      <c r="F3" s="246"/>
      <c r="G3" s="246"/>
      <c r="H3" s="246"/>
      <c r="I3" s="246"/>
      <c r="J3" s="246"/>
      <c r="K3" s="246"/>
      <c r="L3" s="246"/>
      <c r="M3" s="36"/>
      <c r="N3" s="36"/>
      <c r="O3" s="36"/>
      <c r="P3" s="36"/>
      <c r="Q3" s="36"/>
      <c r="R3" s="36"/>
      <c r="S3" s="36"/>
      <c r="T3" s="36"/>
      <c r="U3" s="36"/>
    </row>
    <row r="4" spans="2:21" s="25" customFormat="1" ht="12.75" x14ac:dyDescent="0.2">
      <c r="C4" s="29"/>
      <c r="D4" s="47"/>
      <c r="E4" s="47"/>
      <c r="F4" s="47"/>
      <c r="G4" s="47"/>
      <c r="H4" s="47"/>
      <c r="I4" s="47"/>
      <c r="J4" s="47"/>
    </row>
    <row r="5" spans="2:21" s="25" customFormat="1" ht="12.75" x14ac:dyDescent="0.2">
      <c r="C5" s="29"/>
      <c r="D5" s="47"/>
      <c r="E5" s="47"/>
      <c r="F5" s="47"/>
      <c r="G5" s="47"/>
      <c r="H5" s="47"/>
      <c r="I5" s="47"/>
      <c r="J5" s="47"/>
    </row>
    <row r="6" spans="2:21" s="25" customFormat="1" ht="12.75" x14ac:dyDescent="0.2">
      <c r="C6" s="29"/>
      <c r="D6" s="47"/>
      <c r="E6" s="47"/>
      <c r="F6" s="47"/>
      <c r="G6" s="47"/>
      <c r="H6" s="47"/>
      <c r="I6" s="47"/>
      <c r="J6" s="47"/>
    </row>
    <row r="7" spans="2:21" s="25" customFormat="1" ht="12.75" x14ac:dyDescent="0.2">
      <c r="C7" s="29"/>
      <c r="D7" s="47"/>
      <c r="E7" s="47"/>
      <c r="F7" s="47"/>
      <c r="G7" s="47"/>
      <c r="H7" s="47"/>
      <c r="I7" s="47"/>
      <c r="J7" s="47"/>
    </row>
    <row r="8" spans="2:21" s="25" customFormat="1" ht="12.75" x14ac:dyDescent="0.2">
      <c r="C8" s="29"/>
      <c r="D8" s="47"/>
      <c r="E8" s="47"/>
      <c r="F8" s="47"/>
      <c r="G8" s="47"/>
      <c r="H8" s="47"/>
      <c r="I8" s="47"/>
      <c r="J8" s="47"/>
    </row>
    <row r="9" spans="2:21" s="25" customFormat="1" ht="12.75" x14ac:dyDescent="0.2">
      <c r="C9" s="29"/>
      <c r="D9" s="47"/>
      <c r="E9" s="47"/>
      <c r="F9" s="47"/>
      <c r="G9" s="47"/>
      <c r="H9" s="47"/>
      <c r="I9" s="47"/>
      <c r="J9" s="47"/>
    </row>
    <row r="10" spans="2:21" s="25" customFormat="1" ht="12.75" x14ac:dyDescent="0.2">
      <c r="C10" s="29"/>
      <c r="D10" s="47"/>
      <c r="E10" s="47"/>
      <c r="F10" s="47"/>
      <c r="G10" s="47"/>
      <c r="H10" s="47"/>
      <c r="I10" s="47"/>
      <c r="J10" s="47"/>
    </row>
    <row r="11" spans="2:21" s="25" customFormat="1" ht="12.75" x14ac:dyDescent="0.2">
      <c r="C11" s="29"/>
      <c r="D11" s="47"/>
      <c r="E11" s="47"/>
      <c r="F11" s="47"/>
      <c r="G11" s="47"/>
      <c r="H11" s="47"/>
      <c r="I11" s="47"/>
      <c r="J11" s="47"/>
    </row>
    <row r="12" spans="2:21" s="25" customFormat="1" ht="12.75" x14ac:dyDescent="0.2">
      <c r="C12" s="29"/>
      <c r="D12" s="47"/>
      <c r="E12" s="47"/>
      <c r="F12" s="47"/>
      <c r="G12" s="47"/>
      <c r="H12" s="47"/>
      <c r="I12" s="47"/>
      <c r="J12" s="47"/>
    </row>
    <row r="13" spans="2:21" ht="15.75" x14ac:dyDescent="0.25">
      <c r="B13" s="284" t="s">
        <v>60</v>
      </c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9"/>
      <c r="N13" s="9"/>
      <c r="O13" s="9"/>
      <c r="P13" s="9"/>
      <c r="Q13" s="10"/>
      <c r="R13" s="10"/>
      <c r="S13" s="10"/>
      <c r="T13" s="10"/>
      <c r="U13" s="10"/>
    </row>
    <row r="14" spans="2:21" s="72" customFormat="1" ht="15.75" customHeight="1" x14ac:dyDescent="0.25">
      <c r="B14" s="68"/>
      <c r="C14" s="69" t="s">
        <v>124</v>
      </c>
      <c r="D14" s="70" t="s">
        <v>125</v>
      </c>
      <c r="E14" s="70" t="s">
        <v>126</v>
      </c>
      <c r="F14" s="70" t="s">
        <v>127</v>
      </c>
      <c r="G14" s="70" t="s">
        <v>130</v>
      </c>
      <c r="H14" s="70" t="s">
        <v>131</v>
      </c>
      <c r="I14" s="70" t="s">
        <v>132</v>
      </c>
      <c r="J14" s="70" t="s">
        <v>0</v>
      </c>
      <c r="K14" s="70"/>
      <c r="L14" s="71"/>
      <c r="U14" s="73"/>
    </row>
    <row r="15" spans="2:21" s="78" customFormat="1" ht="15.75" customHeight="1" x14ac:dyDescent="0.25">
      <c r="B15" s="74"/>
      <c r="C15" s="75" t="s">
        <v>128</v>
      </c>
      <c r="D15" s="76">
        <v>0</v>
      </c>
      <c r="E15" s="76">
        <v>1</v>
      </c>
      <c r="F15" s="76">
        <v>2</v>
      </c>
      <c r="G15" s="76">
        <v>3</v>
      </c>
      <c r="H15" s="76">
        <v>4</v>
      </c>
      <c r="I15" s="76">
        <v>5</v>
      </c>
      <c r="J15" s="76" t="s">
        <v>0</v>
      </c>
      <c r="K15" s="76" t="s">
        <v>4</v>
      </c>
      <c r="L15" s="77"/>
      <c r="U15" s="79"/>
    </row>
    <row r="16" spans="2:21" s="72" customFormat="1" ht="6.75" customHeight="1" x14ac:dyDescent="0.25">
      <c r="B16" s="80"/>
      <c r="C16" s="81"/>
      <c r="D16" s="82"/>
      <c r="E16" s="82"/>
      <c r="F16" s="82"/>
      <c r="G16" s="82"/>
      <c r="H16" s="82"/>
      <c r="I16" s="82"/>
      <c r="J16" s="82"/>
      <c r="K16" s="82"/>
      <c r="U16" s="73"/>
    </row>
    <row r="17" spans="2:21" s="67" customFormat="1" x14ac:dyDescent="0.25">
      <c r="B17" s="83"/>
      <c r="C17" s="84" t="s">
        <v>14</v>
      </c>
      <c r="D17" s="85"/>
      <c r="E17" s="85"/>
      <c r="F17" s="85"/>
      <c r="G17" s="85"/>
      <c r="H17" s="85"/>
      <c r="I17" s="85"/>
      <c r="J17" s="85"/>
      <c r="K17" s="86"/>
      <c r="U17" s="87"/>
    </row>
    <row r="18" spans="2:21" s="67" customFormat="1" x14ac:dyDescent="0.25">
      <c r="B18" s="22" t="s">
        <v>52</v>
      </c>
      <c r="C18" s="23"/>
      <c r="D18" s="88"/>
      <c r="E18" s="88"/>
      <c r="F18" s="88"/>
      <c r="G18" s="88"/>
      <c r="H18" s="88"/>
      <c r="I18" s="88"/>
      <c r="J18" s="89"/>
      <c r="K18" s="90"/>
      <c r="U18" s="87"/>
    </row>
    <row r="19" spans="2:21" s="67" customFormat="1" x14ac:dyDescent="0.25">
      <c r="B19" s="22" t="s">
        <v>0</v>
      </c>
      <c r="C19" s="23"/>
      <c r="D19" s="88"/>
      <c r="E19" s="88"/>
      <c r="F19" s="88"/>
      <c r="G19" s="88"/>
      <c r="H19" s="88"/>
      <c r="I19" s="88"/>
      <c r="J19" s="89"/>
      <c r="K19" s="90"/>
      <c r="U19" s="87"/>
    </row>
    <row r="20" spans="2:21" s="67" customFormat="1" x14ac:dyDescent="0.25">
      <c r="B20" s="22"/>
      <c r="C20" s="23"/>
      <c r="D20" s="88"/>
      <c r="E20" s="88"/>
      <c r="F20" s="88"/>
      <c r="G20" s="88"/>
      <c r="H20" s="88"/>
      <c r="I20" s="88"/>
      <c r="J20" s="89"/>
      <c r="K20" s="90"/>
      <c r="U20" s="87"/>
    </row>
    <row r="21" spans="2:21" s="67" customFormat="1" x14ac:dyDescent="0.25">
      <c r="B21" s="91"/>
      <c r="C21" s="92" t="s">
        <v>120</v>
      </c>
      <c r="D21" s="59"/>
      <c r="E21" s="59"/>
      <c r="F21" s="59"/>
      <c r="G21" s="59"/>
      <c r="H21" s="59"/>
      <c r="I21" s="59"/>
      <c r="J21" s="93"/>
      <c r="K21" s="19"/>
      <c r="U21" s="87"/>
    </row>
    <row r="22" spans="2:21" s="67" customFormat="1" x14ac:dyDescent="0.25">
      <c r="B22" s="91"/>
      <c r="C22" s="92" t="s">
        <v>119</v>
      </c>
      <c r="D22" s="59"/>
      <c r="E22" s="59"/>
      <c r="F22" s="59"/>
      <c r="G22" s="59"/>
      <c r="H22" s="59"/>
      <c r="I22" s="59"/>
      <c r="J22" s="93"/>
      <c r="K22" s="19"/>
      <c r="U22" s="87"/>
    </row>
    <row r="23" spans="2:21" s="67" customFormat="1" x14ac:dyDescent="0.25">
      <c r="B23" s="17"/>
      <c r="C23" s="92" t="s">
        <v>121</v>
      </c>
      <c r="D23" s="59"/>
      <c r="E23" s="59"/>
      <c r="F23" s="59"/>
      <c r="G23" s="59"/>
      <c r="H23" s="59"/>
      <c r="I23" s="59"/>
      <c r="J23" s="93"/>
      <c r="K23" s="19"/>
      <c r="U23" s="87"/>
    </row>
    <row r="24" spans="2:21" s="1" customFormat="1" ht="12.75" x14ac:dyDescent="0.2">
      <c r="B24" s="13"/>
      <c r="C24" s="2"/>
      <c r="D24" s="37"/>
      <c r="E24" s="37"/>
      <c r="F24" s="37"/>
      <c r="G24" s="37"/>
      <c r="H24" s="37"/>
      <c r="I24" s="37"/>
      <c r="J24" s="37"/>
      <c r="K24" s="14"/>
      <c r="U24" s="12"/>
    </row>
    <row r="25" spans="2:21" s="1" customFormat="1" ht="23.25" customHeight="1" x14ac:dyDescent="0.2">
      <c r="B25" s="283" t="s">
        <v>53</v>
      </c>
      <c r="C25" s="283"/>
      <c r="D25" s="283"/>
      <c r="E25" s="283"/>
      <c r="F25" s="283"/>
      <c r="G25" s="283"/>
      <c r="H25" s="283"/>
      <c r="I25" s="283"/>
      <c r="J25" s="283"/>
      <c r="K25" s="283"/>
      <c r="U25" s="12"/>
    </row>
    <row r="26" spans="2:21" customFormat="1" x14ac:dyDescent="0.25">
      <c r="C26" s="32"/>
      <c r="D26" s="48"/>
      <c r="E26" s="48"/>
      <c r="F26" s="48"/>
      <c r="G26" s="48"/>
      <c r="H26" s="48"/>
      <c r="I26" s="48"/>
      <c r="J26" s="48"/>
    </row>
    <row r="27" spans="2:21" customFormat="1" x14ac:dyDescent="0.25">
      <c r="C27" s="32"/>
      <c r="D27" s="48"/>
      <c r="E27" s="48"/>
      <c r="F27" s="48"/>
      <c r="G27" s="48"/>
      <c r="H27" s="48"/>
      <c r="I27" s="48"/>
      <c r="J27" s="48"/>
    </row>
    <row r="28" spans="2:21" customFormat="1" x14ac:dyDescent="0.25">
      <c r="C28" s="32"/>
      <c r="D28" s="48"/>
      <c r="E28" s="48"/>
      <c r="F28" s="48"/>
      <c r="G28" s="48"/>
      <c r="H28" s="48"/>
      <c r="I28" s="48"/>
      <c r="J28" s="48"/>
    </row>
    <row r="29" spans="2:21" customFormat="1" x14ac:dyDescent="0.25">
      <c r="C29" s="32"/>
      <c r="D29" s="48"/>
      <c r="E29" s="48"/>
      <c r="F29" s="48"/>
      <c r="G29" s="48"/>
      <c r="H29" s="48"/>
      <c r="I29" s="48"/>
      <c r="J29" s="48"/>
    </row>
    <row r="30" spans="2:21" customFormat="1" x14ac:dyDescent="0.25">
      <c r="C30" s="32"/>
      <c r="D30" s="48"/>
      <c r="E30" s="48"/>
      <c r="F30" s="48"/>
      <c r="G30" s="48"/>
      <c r="H30" s="48"/>
      <c r="I30" s="48"/>
      <c r="J30" s="48"/>
    </row>
    <row r="31" spans="2:21" customFormat="1" x14ac:dyDescent="0.25">
      <c r="C31" s="32"/>
      <c r="D31" s="48"/>
      <c r="E31" s="48"/>
      <c r="F31" s="48"/>
      <c r="G31" s="48"/>
      <c r="H31" s="48"/>
      <c r="I31" s="48"/>
      <c r="J31" s="48"/>
    </row>
    <row r="32" spans="2:21" customFormat="1" x14ac:dyDescent="0.25">
      <c r="C32" s="32"/>
      <c r="D32" s="48"/>
      <c r="E32" s="48"/>
      <c r="F32" s="48"/>
      <c r="G32" s="48"/>
      <c r="H32" s="48"/>
      <c r="I32" s="48"/>
      <c r="J32" s="48"/>
    </row>
    <row r="33" spans="3:10" customFormat="1" x14ac:dyDescent="0.25">
      <c r="C33" s="32"/>
      <c r="D33" s="48"/>
      <c r="E33" s="48"/>
      <c r="F33" s="48"/>
      <c r="G33" s="48"/>
      <c r="H33" s="48"/>
      <c r="I33" s="48"/>
      <c r="J33" s="48"/>
    </row>
    <row r="34" spans="3:10" customFormat="1" x14ac:dyDescent="0.25">
      <c r="C34" s="32"/>
      <c r="D34" s="48"/>
      <c r="E34" s="48"/>
      <c r="F34" s="48"/>
      <c r="G34" s="48"/>
      <c r="H34" s="48"/>
      <c r="I34" s="48"/>
      <c r="J34" s="48"/>
    </row>
    <row r="35" spans="3:10" customFormat="1" x14ac:dyDescent="0.25">
      <c r="C35" s="32"/>
      <c r="D35" s="48"/>
      <c r="E35" s="48"/>
      <c r="F35" s="48"/>
      <c r="G35" s="48"/>
      <c r="H35" s="48"/>
      <c r="I35" s="48"/>
      <c r="J35" s="48"/>
    </row>
    <row r="36" spans="3:10" customFormat="1" x14ac:dyDescent="0.25">
      <c r="C36" s="32"/>
      <c r="D36" s="48"/>
      <c r="E36" s="48"/>
      <c r="F36" s="48"/>
      <c r="G36" s="48"/>
      <c r="H36" s="48"/>
      <c r="I36" s="48"/>
      <c r="J36" s="48"/>
    </row>
    <row r="37" spans="3:10" customFormat="1" x14ac:dyDescent="0.25">
      <c r="C37" s="32"/>
      <c r="D37" s="48"/>
      <c r="E37" s="48"/>
      <c r="F37" s="48"/>
      <c r="G37" s="48"/>
      <c r="H37" s="48"/>
      <c r="I37" s="48"/>
      <c r="J37" s="48"/>
    </row>
    <row r="38" spans="3:10" customFormat="1" x14ac:dyDescent="0.25">
      <c r="C38" s="32"/>
      <c r="D38" s="48"/>
      <c r="E38" s="48"/>
      <c r="F38" s="48"/>
      <c r="G38" s="48"/>
      <c r="H38" s="48"/>
      <c r="I38" s="48"/>
      <c r="J38" s="48"/>
    </row>
    <row r="39" spans="3:10" customFormat="1" x14ac:dyDescent="0.25">
      <c r="C39" s="32"/>
      <c r="D39" s="48"/>
      <c r="E39" s="48"/>
      <c r="F39" s="48"/>
      <c r="G39" s="48"/>
      <c r="H39" s="48"/>
      <c r="I39" s="48"/>
      <c r="J39" s="48"/>
    </row>
    <row r="40" spans="3:10" customFormat="1" x14ac:dyDescent="0.25">
      <c r="C40" s="32"/>
      <c r="D40" s="48"/>
      <c r="E40" s="48"/>
      <c r="F40" s="48"/>
      <c r="G40" s="48"/>
      <c r="H40" s="48"/>
      <c r="I40" s="48"/>
      <c r="J40" s="48"/>
    </row>
    <row r="41" spans="3:10" customFormat="1" x14ac:dyDescent="0.25">
      <c r="C41" s="32"/>
      <c r="D41" s="48"/>
      <c r="E41" s="48"/>
      <c r="F41" s="48"/>
      <c r="G41" s="48"/>
      <c r="H41" s="48"/>
      <c r="I41" s="48"/>
      <c r="J41" s="48"/>
    </row>
    <row r="42" spans="3:10" customFormat="1" x14ac:dyDescent="0.25">
      <c r="C42" s="32"/>
      <c r="D42" s="48"/>
      <c r="E42" s="48"/>
      <c r="F42" s="48"/>
      <c r="G42" s="48"/>
      <c r="H42" s="48"/>
      <c r="I42" s="48"/>
      <c r="J42" s="48"/>
    </row>
    <row r="43" spans="3:10" customFormat="1" x14ac:dyDescent="0.25">
      <c r="C43" s="32"/>
      <c r="D43" s="48"/>
      <c r="E43" s="48"/>
      <c r="F43" s="48"/>
      <c r="G43" s="48"/>
      <c r="H43" s="48"/>
      <c r="I43" s="48"/>
      <c r="J43" s="48"/>
    </row>
    <row r="44" spans="3:10" customFormat="1" x14ac:dyDescent="0.25">
      <c r="C44" s="32"/>
      <c r="D44" s="48"/>
      <c r="E44" s="48"/>
      <c r="F44" s="48"/>
      <c r="G44" s="48"/>
      <c r="H44" s="48"/>
      <c r="I44" s="48"/>
      <c r="J44" s="48"/>
    </row>
    <row r="45" spans="3:10" customFormat="1" x14ac:dyDescent="0.25">
      <c r="C45" s="32"/>
      <c r="D45" s="48"/>
      <c r="E45" s="48"/>
      <c r="F45" s="48"/>
      <c r="G45" s="48"/>
      <c r="H45" s="48"/>
      <c r="I45" s="48"/>
      <c r="J45" s="48"/>
    </row>
    <row r="46" spans="3:10" customFormat="1" x14ac:dyDescent="0.25">
      <c r="C46" s="32"/>
      <c r="D46" s="48"/>
      <c r="E46" s="48"/>
      <c r="F46" s="48"/>
      <c r="G46" s="48"/>
      <c r="H46" s="48"/>
      <c r="I46" s="48"/>
      <c r="J46" s="48"/>
    </row>
    <row r="47" spans="3:10" customFormat="1" x14ac:dyDescent="0.25">
      <c r="C47" s="32"/>
      <c r="D47" s="48"/>
      <c r="E47" s="48"/>
      <c r="F47" s="48"/>
      <c r="G47" s="48"/>
      <c r="H47" s="48"/>
      <c r="I47" s="48"/>
      <c r="J47" s="48"/>
    </row>
    <row r="48" spans="3:10" customFormat="1" x14ac:dyDescent="0.25">
      <c r="C48" s="32"/>
      <c r="D48" s="48"/>
      <c r="E48" s="48"/>
      <c r="F48" s="48"/>
      <c r="G48" s="48"/>
      <c r="H48" s="48"/>
      <c r="I48" s="48"/>
      <c r="J48" s="48"/>
    </row>
    <row r="49" spans="3:10" customFormat="1" x14ac:dyDescent="0.25">
      <c r="C49" s="32"/>
      <c r="D49" s="48"/>
      <c r="E49" s="48"/>
      <c r="F49" s="48"/>
      <c r="G49" s="48"/>
      <c r="H49" s="48"/>
      <c r="I49" s="48"/>
      <c r="J49" s="48"/>
    </row>
    <row r="50" spans="3:10" customFormat="1" x14ac:dyDescent="0.25">
      <c r="C50" s="32"/>
      <c r="D50" s="48"/>
      <c r="E50" s="48"/>
      <c r="F50" s="48"/>
      <c r="G50" s="48"/>
      <c r="H50" s="48"/>
      <c r="I50" s="48"/>
      <c r="J50" s="48"/>
    </row>
    <row r="51" spans="3:10" customFormat="1" x14ac:dyDescent="0.25">
      <c r="C51" s="32"/>
      <c r="D51" s="48"/>
      <c r="E51" s="48"/>
      <c r="F51" s="48"/>
      <c r="G51" s="48"/>
      <c r="H51" s="48"/>
      <c r="I51" s="48"/>
      <c r="J51" s="48"/>
    </row>
    <row r="52" spans="3:10" customFormat="1" x14ac:dyDescent="0.25">
      <c r="C52" s="32"/>
      <c r="D52" s="48"/>
      <c r="E52" s="48"/>
      <c r="F52" s="48"/>
      <c r="G52" s="48"/>
      <c r="H52" s="48"/>
      <c r="I52" s="48"/>
      <c r="J52" s="48"/>
    </row>
    <row r="53" spans="3:10" customFormat="1" x14ac:dyDescent="0.25">
      <c r="C53" s="32"/>
      <c r="D53" s="48"/>
      <c r="E53" s="48"/>
      <c r="F53" s="48"/>
      <c r="G53" s="48"/>
      <c r="H53" s="48"/>
      <c r="I53" s="48"/>
      <c r="J53" s="48"/>
    </row>
  </sheetData>
  <mergeCells count="4">
    <mergeCell ref="B25:K25"/>
    <mergeCell ref="C2:L2"/>
    <mergeCell ref="C3:L3"/>
    <mergeCell ref="B13:L13"/>
  </mergeCells>
  <printOptions horizontalCentered="1"/>
  <pageMargins left="0.51181102362204722" right="0.51181102362204722" top="1.1417322834645669" bottom="1.1417322834645669" header="0.31496062992125984" footer="0.31496062992125984"/>
  <pageSetup paperSize="9" scale="70" orientation="portrait" r:id="rId1"/>
  <headerFooter scaleWithDoc="0"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5"/>
  <sheetViews>
    <sheetView topLeftCell="A82" zoomScale="91" zoomScaleNormal="91" zoomScalePageLayoutView="85" workbookViewId="0">
      <selection activeCell="B8" sqref="B8"/>
    </sheetView>
  </sheetViews>
  <sheetFormatPr defaultRowHeight="15" x14ac:dyDescent="0.25"/>
  <cols>
    <col min="1" max="1" width="5.28515625" style="5" customWidth="1"/>
    <col min="2" max="2" width="11.85546875" style="3" customWidth="1"/>
    <col min="3" max="3" width="13" style="3" customWidth="1"/>
    <col min="4" max="4" width="13.5703125" style="3" customWidth="1"/>
    <col min="5" max="5" width="9.140625" style="3"/>
    <col min="6" max="6" width="11.140625" style="3" customWidth="1"/>
    <col min="7" max="17" width="9.140625" style="3"/>
    <col min="18" max="18" width="16.7109375" style="3" bestFit="1" customWidth="1"/>
    <col min="19" max="20" width="9.140625" style="3"/>
    <col min="21" max="21" width="37.7109375" style="3" customWidth="1"/>
    <col min="22" max="22" width="16.85546875" style="3" customWidth="1"/>
    <col min="23" max="23" width="17.28515625" style="3" customWidth="1"/>
    <col min="24" max="24" width="54.28515625" style="3" customWidth="1"/>
    <col min="25" max="25" width="26.7109375" style="3" customWidth="1"/>
    <col min="26" max="16384" width="9.140625" style="3"/>
  </cols>
  <sheetData>
    <row r="1" spans="1:25" s="25" customFormat="1" ht="12.75" x14ac:dyDescent="0.2">
      <c r="B1" s="29"/>
    </row>
    <row r="2" spans="1:25" s="4" customFormat="1" ht="15.75" x14ac:dyDescent="0.25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1:25" s="4" customFormat="1" ht="15.75" x14ac:dyDescent="0.25">
      <c r="B3" s="246" t="s">
        <v>25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</row>
    <row r="4" spans="1:25" s="25" customFormat="1" ht="12.75" x14ac:dyDescent="0.2">
      <c r="B4" s="29"/>
    </row>
    <row r="5" spans="1:25" s="25" customFormat="1" ht="12.75" x14ac:dyDescent="0.2">
      <c r="B5" s="29"/>
    </row>
    <row r="6" spans="1:25" s="25" customFormat="1" ht="12.75" x14ac:dyDescent="0.2">
      <c r="B6" s="29"/>
    </row>
    <row r="7" spans="1:25" s="25" customFormat="1" ht="12.75" x14ac:dyDescent="0.2">
      <c r="B7" s="29"/>
    </row>
    <row r="8" spans="1:25" s="25" customFormat="1" ht="12.75" x14ac:dyDescent="0.2">
      <c r="B8" s="29"/>
    </row>
    <row r="9" spans="1:25" s="25" customFormat="1" ht="12.75" x14ac:dyDescent="0.2">
      <c r="B9" s="29"/>
    </row>
    <row r="10" spans="1:25" s="25" customFormat="1" ht="12.75" x14ac:dyDescent="0.2">
      <c r="B10" s="29"/>
    </row>
    <row r="11" spans="1:25" s="4" customFormat="1" ht="15.75" x14ac:dyDescent="0.25">
      <c r="A11" s="41"/>
      <c r="B11" s="42" t="s">
        <v>66</v>
      </c>
      <c r="C11" s="7"/>
      <c r="D11" s="6"/>
      <c r="E11" s="6"/>
      <c r="F11" s="6"/>
      <c r="G11" s="6"/>
      <c r="H11" s="6"/>
      <c r="I11" s="6"/>
      <c r="J11" s="6"/>
    </row>
    <row r="12" spans="1:25" s="63" customFormat="1" ht="45" x14ac:dyDescent="0.25">
      <c r="A12" s="296" t="s">
        <v>124</v>
      </c>
      <c r="B12" s="296"/>
      <c r="C12" s="296"/>
      <c r="D12" s="296"/>
      <c r="E12" s="70" t="s">
        <v>125</v>
      </c>
      <c r="F12" s="70" t="s">
        <v>126</v>
      </c>
      <c r="G12" s="70" t="s">
        <v>127</v>
      </c>
      <c r="H12" s="70" t="s">
        <v>130</v>
      </c>
      <c r="I12" s="70" t="s">
        <v>131</v>
      </c>
      <c r="J12" s="70" t="s">
        <v>132</v>
      </c>
      <c r="K12" s="70" t="s">
        <v>133</v>
      </c>
      <c r="L12" s="70" t="s">
        <v>134</v>
      </c>
      <c r="M12" s="70" t="s">
        <v>135</v>
      </c>
      <c r="N12" s="70" t="s">
        <v>136</v>
      </c>
      <c r="O12" s="70" t="s">
        <v>137</v>
      </c>
      <c r="P12" s="70" t="s">
        <v>138</v>
      </c>
      <c r="Q12" s="94" t="s">
        <v>0</v>
      </c>
      <c r="R12" s="95" t="s">
        <v>153</v>
      </c>
      <c r="S12" s="297" t="s">
        <v>4</v>
      </c>
      <c r="U12" s="299"/>
      <c r="V12" s="299"/>
      <c r="W12" s="96"/>
      <c r="X12" s="97"/>
      <c r="Y12" s="97"/>
    </row>
    <row r="13" spans="1:25" s="100" customFormat="1" ht="82.5" customHeight="1" x14ac:dyDescent="0.25">
      <c r="A13" s="289" t="s">
        <v>129</v>
      </c>
      <c r="B13" s="289"/>
      <c r="C13" s="289"/>
      <c r="D13" s="290"/>
      <c r="E13" s="98">
        <v>0</v>
      </c>
      <c r="F13" s="98">
        <v>1</v>
      </c>
      <c r="G13" s="98">
        <v>2</v>
      </c>
      <c r="H13" s="98">
        <v>3</v>
      </c>
      <c r="I13" s="98">
        <v>4</v>
      </c>
      <c r="J13" s="98">
        <v>5</v>
      </c>
      <c r="K13" s="98">
        <v>6</v>
      </c>
      <c r="L13" s="98">
        <v>7</v>
      </c>
      <c r="M13" s="98">
        <v>8</v>
      </c>
      <c r="N13" s="98">
        <v>9</v>
      </c>
      <c r="O13" s="98">
        <v>10</v>
      </c>
      <c r="P13" s="98">
        <v>11</v>
      </c>
      <c r="Q13" s="98" t="s">
        <v>0</v>
      </c>
      <c r="R13" s="99" t="s">
        <v>139</v>
      </c>
      <c r="S13" s="298"/>
    </row>
    <row r="14" spans="1:25" s="105" customFormat="1" ht="6.75" customHeight="1" x14ac:dyDescent="0.25">
      <c r="A14" s="101"/>
      <c r="B14" s="58"/>
      <c r="C14" s="58"/>
      <c r="D14" s="102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4"/>
    </row>
    <row r="15" spans="1:25" s="106" customFormat="1" ht="18" customHeight="1" x14ac:dyDescent="0.25">
      <c r="A15" s="295" t="s">
        <v>19</v>
      </c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</row>
    <row r="16" spans="1:25" s="106" customFormat="1" ht="4.5" customHeight="1" x14ac:dyDescent="0.2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</row>
    <row r="17" spans="1:19" s="106" customFormat="1" ht="18" customHeight="1" x14ac:dyDescent="0.25">
      <c r="A17" s="292" t="s">
        <v>26</v>
      </c>
      <c r="B17" s="292"/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2"/>
      <c r="S17" s="292"/>
    </row>
    <row r="18" spans="1:19" s="109" customFormat="1" x14ac:dyDescent="0.25">
      <c r="A18" s="53"/>
      <c r="B18" s="287" t="s">
        <v>16</v>
      </c>
      <c r="C18" s="287"/>
      <c r="D18" s="28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8"/>
    </row>
    <row r="19" spans="1:19" s="109" customFormat="1" x14ac:dyDescent="0.25">
      <c r="A19" s="110">
        <v>1</v>
      </c>
      <c r="B19" s="288" t="s">
        <v>8</v>
      </c>
      <c r="C19" s="288"/>
      <c r="D19" s="288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65"/>
    </row>
    <row r="20" spans="1:19" s="109" customFormat="1" x14ac:dyDescent="0.25">
      <c r="A20" s="110">
        <v>2</v>
      </c>
      <c r="B20" s="288" t="s">
        <v>10</v>
      </c>
      <c r="C20" s="288"/>
      <c r="D20" s="288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65"/>
    </row>
    <row r="21" spans="1:19" s="109" customFormat="1" x14ac:dyDescent="0.25">
      <c r="A21" s="110">
        <v>3</v>
      </c>
      <c r="B21" s="288" t="s">
        <v>6</v>
      </c>
      <c r="C21" s="288"/>
      <c r="D21" s="288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65"/>
    </row>
    <row r="22" spans="1:19" s="109" customFormat="1" x14ac:dyDescent="0.25">
      <c r="A22" s="110">
        <v>4</v>
      </c>
      <c r="B22" s="288" t="s">
        <v>11</v>
      </c>
      <c r="C22" s="288"/>
      <c r="D22" s="288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65"/>
    </row>
    <row r="23" spans="1:19" s="109" customFormat="1" x14ac:dyDescent="0.25">
      <c r="A23" s="53"/>
      <c r="B23" s="287" t="s">
        <v>17</v>
      </c>
      <c r="C23" s="287"/>
      <c r="D23" s="28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8"/>
    </row>
    <row r="24" spans="1:19" s="109" customFormat="1" x14ac:dyDescent="0.25">
      <c r="A24" s="110">
        <v>1</v>
      </c>
      <c r="B24" s="288" t="s">
        <v>8</v>
      </c>
      <c r="C24" s="288"/>
      <c r="D24" s="288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65"/>
    </row>
    <row r="25" spans="1:19" s="109" customFormat="1" x14ac:dyDescent="0.25">
      <c r="A25" s="110">
        <v>2</v>
      </c>
      <c r="B25" s="288" t="s">
        <v>9</v>
      </c>
      <c r="C25" s="288"/>
      <c r="D25" s="288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65"/>
    </row>
    <row r="26" spans="1:19" s="109" customFormat="1" x14ac:dyDescent="0.25">
      <c r="A26" s="110">
        <v>3</v>
      </c>
      <c r="B26" s="288" t="s">
        <v>6</v>
      </c>
      <c r="C26" s="288"/>
      <c r="D26" s="288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65"/>
    </row>
    <row r="27" spans="1:19" s="109" customFormat="1" x14ac:dyDescent="0.25">
      <c r="A27" s="110">
        <v>4</v>
      </c>
      <c r="B27" s="288" t="s">
        <v>11</v>
      </c>
      <c r="C27" s="288"/>
      <c r="D27" s="288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65"/>
    </row>
    <row r="28" spans="1:19" s="66" customFormat="1" x14ac:dyDescent="0.25">
      <c r="A28" s="22" t="s">
        <v>0</v>
      </c>
      <c r="B28" s="291"/>
      <c r="C28" s="291"/>
      <c r="D28" s="291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65"/>
    </row>
    <row r="29" spans="1:19" s="109" customFormat="1" x14ac:dyDescent="0.25">
      <c r="A29" s="53"/>
      <c r="B29" s="287" t="s">
        <v>18</v>
      </c>
      <c r="C29" s="287"/>
      <c r="D29" s="28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8"/>
    </row>
    <row r="30" spans="1:19" s="109" customFormat="1" x14ac:dyDescent="0.25">
      <c r="A30" s="110">
        <v>1</v>
      </c>
      <c r="B30" s="288" t="s">
        <v>8</v>
      </c>
      <c r="C30" s="288"/>
      <c r="D30" s="288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65"/>
    </row>
    <row r="31" spans="1:19" s="109" customFormat="1" x14ac:dyDescent="0.25">
      <c r="A31" s="110">
        <v>2</v>
      </c>
      <c r="B31" s="288" t="s">
        <v>9</v>
      </c>
      <c r="C31" s="288"/>
      <c r="D31" s="288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65"/>
    </row>
    <row r="32" spans="1:19" s="109" customFormat="1" x14ac:dyDescent="0.25">
      <c r="A32" s="110">
        <v>3</v>
      </c>
      <c r="B32" s="288" t="s">
        <v>6</v>
      </c>
      <c r="C32" s="288"/>
      <c r="D32" s="288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65"/>
    </row>
    <row r="33" spans="1:25" s="109" customFormat="1" x14ac:dyDescent="0.25">
      <c r="A33" s="110">
        <v>4</v>
      </c>
      <c r="B33" s="288" t="s">
        <v>11</v>
      </c>
      <c r="C33" s="288"/>
      <c r="D33" s="288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65"/>
    </row>
    <row r="34" spans="1:25" s="66" customFormat="1" ht="18" customHeight="1" x14ac:dyDescent="0.25">
      <c r="A34" s="292" t="s">
        <v>54</v>
      </c>
      <c r="B34" s="292"/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</row>
    <row r="35" spans="1:25" s="66" customFormat="1" ht="18" customHeight="1" x14ac:dyDescent="0.25">
      <c r="A35" s="40">
        <v>1</v>
      </c>
      <c r="B35" s="293" t="s">
        <v>1</v>
      </c>
      <c r="C35" s="293"/>
      <c r="D35" s="293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5"/>
    </row>
    <row r="36" spans="1:25" s="66" customFormat="1" ht="18" customHeight="1" x14ac:dyDescent="0.25">
      <c r="A36" s="40">
        <v>2</v>
      </c>
      <c r="B36" s="293" t="s">
        <v>2</v>
      </c>
      <c r="C36" s="293"/>
      <c r="D36" s="293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5"/>
    </row>
    <row r="37" spans="1:25" s="67" customFormat="1" ht="18" customHeight="1" x14ac:dyDescent="0.25">
      <c r="A37" s="40" t="s">
        <v>0</v>
      </c>
      <c r="B37" s="293"/>
      <c r="C37" s="293"/>
      <c r="D37" s="293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5"/>
    </row>
    <row r="38" spans="1:25" s="67" customFormat="1" ht="18" customHeight="1" x14ac:dyDescent="0.25">
      <c r="A38" s="40" t="s">
        <v>13</v>
      </c>
      <c r="B38" s="293" t="s">
        <v>7</v>
      </c>
      <c r="C38" s="293"/>
      <c r="D38" s="29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5"/>
    </row>
    <row r="39" spans="1:25" s="63" customFormat="1" x14ac:dyDescent="0.25">
      <c r="A39" s="285" t="s">
        <v>122</v>
      </c>
      <c r="B39" s="286"/>
      <c r="C39" s="286"/>
      <c r="D39" s="286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19"/>
    </row>
    <row r="40" spans="1:25" s="16" customFormat="1" ht="39.75" customHeight="1" x14ac:dyDescent="0.25">
      <c r="A40" s="294" t="s">
        <v>118</v>
      </c>
      <c r="B40" s="294"/>
      <c r="C40" s="294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/>
    </row>
    <row r="41" spans="1:25" customFormat="1" x14ac:dyDescent="0.25">
      <c r="A41" s="15"/>
    </row>
    <row r="42" spans="1:25" customFormat="1" x14ac:dyDescent="0.25">
      <c r="A42" s="15"/>
    </row>
    <row r="43" spans="1:25" s="63" customFormat="1" ht="45" x14ac:dyDescent="0.25">
      <c r="A43" s="296" t="s">
        <v>124</v>
      </c>
      <c r="B43" s="296"/>
      <c r="C43" s="296"/>
      <c r="D43" s="296"/>
      <c r="E43" s="70" t="s">
        <v>125</v>
      </c>
      <c r="F43" s="70" t="s">
        <v>126</v>
      </c>
      <c r="G43" s="70" t="s">
        <v>127</v>
      </c>
      <c r="H43" s="70" t="s">
        <v>130</v>
      </c>
      <c r="I43" s="70" t="s">
        <v>131</v>
      </c>
      <c r="J43" s="70" t="s">
        <v>132</v>
      </c>
      <c r="K43" s="70" t="s">
        <v>133</v>
      </c>
      <c r="L43" s="70" t="s">
        <v>134</v>
      </c>
      <c r="M43" s="70" t="s">
        <v>135</v>
      </c>
      <c r="N43" s="70" t="s">
        <v>136</v>
      </c>
      <c r="O43" s="70" t="s">
        <v>137</v>
      </c>
      <c r="P43" s="70" t="s">
        <v>138</v>
      </c>
      <c r="Q43" s="94" t="s">
        <v>0</v>
      </c>
      <c r="R43" s="95" t="s">
        <v>153</v>
      </c>
      <c r="S43" s="297" t="s">
        <v>4</v>
      </c>
      <c r="U43" s="299"/>
      <c r="V43" s="299"/>
      <c r="W43" s="96"/>
      <c r="X43" s="97"/>
      <c r="Y43" s="97"/>
    </row>
    <row r="44" spans="1:25" s="100" customFormat="1" ht="84" customHeight="1" x14ac:dyDescent="0.25">
      <c r="A44" s="289" t="s">
        <v>129</v>
      </c>
      <c r="B44" s="289"/>
      <c r="C44" s="289"/>
      <c r="D44" s="290"/>
      <c r="E44" s="98">
        <v>0</v>
      </c>
      <c r="F44" s="98">
        <v>1</v>
      </c>
      <c r="G44" s="98">
        <v>2</v>
      </c>
      <c r="H44" s="98">
        <v>3</v>
      </c>
      <c r="I44" s="98">
        <v>4</v>
      </c>
      <c r="J44" s="98">
        <v>5</v>
      </c>
      <c r="K44" s="98">
        <v>6</v>
      </c>
      <c r="L44" s="98">
        <v>7</v>
      </c>
      <c r="M44" s="98">
        <v>8</v>
      </c>
      <c r="N44" s="98">
        <v>9</v>
      </c>
      <c r="O44" s="98">
        <v>10</v>
      </c>
      <c r="P44" s="98">
        <v>11</v>
      </c>
      <c r="Q44" s="98" t="s">
        <v>0</v>
      </c>
      <c r="R44" s="99" t="s">
        <v>139</v>
      </c>
      <c r="S44" s="298" t="s">
        <v>4</v>
      </c>
    </row>
    <row r="45" spans="1:25" s="72" customFormat="1" ht="7.5" customHeight="1" x14ac:dyDescent="0.25">
      <c r="A45" s="58"/>
      <c r="B45" s="58"/>
      <c r="C45" s="58"/>
      <c r="D45" s="102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4"/>
    </row>
    <row r="46" spans="1:25" s="106" customFormat="1" ht="18" customHeight="1" x14ac:dyDescent="0.25">
      <c r="A46" s="295" t="s">
        <v>15</v>
      </c>
      <c r="B46" s="295"/>
      <c r="C46" s="295"/>
      <c r="D46" s="295"/>
      <c r="E46" s="295"/>
      <c r="F46" s="295"/>
      <c r="G46" s="295"/>
      <c r="H46" s="295"/>
      <c r="I46" s="295"/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72"/>
    </row>
    <row r="47" spans="1:25" s="106" customFormat="1" ht="4.5" customHeight="1" x14ac:dyDescent="0.2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72"/>
    </row>
    <row r="48" spans="1:25" s="106" customFormat="1" ht="18" customHeight="1" x14ac:dyDescent="0.25">
      <c r="A48" s="292" t="s">
        <v>26</v>
      </c>
      <c r="B48" s="292"/>
      <c r="C48" s="292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</row>
    <row r="49" spans="1:19" s="109" customFormat="1" x14ac:dyDescent="0.25">
      <c r="A49" s="53"/>
      <c r="B49" s="287" t="s">
        <v>16</v>
      </c>
      <c r="C49" s="287"/>
      <c r="D49" s="28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8"/>
    </row>
    <row r="50" spans="1:19" s="109" customFormat="1" x14ac:dyDescent="0.25">
      <c r="A50" s="110">
        <v>1</v>
      </c>
      <c r="B50" s="288" t="s">
        <v>8</v>
      </c>
      <c r="C50" s="288"/>
      <c r="D50" s="288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65"/>
    </row>
    <row r="51" spans="1:19" s="109" customFormat="1" x14ac:dyDescent="0.25">
      <c r="A51" s="110">
        <v>2</v>
      </c>
      <c r="B51" s="288" t="s">
        <v>10</v>
      </c>
      <c r="C51" s="288"/>
      <c r="D51" s="288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65"/>
    </row>
    <row r="52" spans="1:19" s="109" customFormat="1" x14ac:dyDescent="0.25">
      <c r="A52" s="110">
        <v>3</v>
      </c>
      <c r="B52" s="288" t="s">
        <v>6</v>
      </c>
      <c r="C52" s="288"/>
      <c r="D52" s="288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65"/>
    </row>
    <row r="53" spans="1:19" s="109" customFormat="1" x14ac:dyDescent="0.25">
      <c r="A53" s="110">
        <v>4</v>
      </c>
      <c r="B53" s="288" t="s">
        <v>11</v>
      </c>
      <c r="C53" s="288"/>
      <c r="D53" s="288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65"/>
    </row>
    <row r="54" spans="1:19" s="109" customFormat="1" x14ac:dyDescent="0.25">
      <c r="A54" s="53"/>
      <c r="B54" s="287" t="s">
        <v>17</v>
      </c>
      <c r="C54" s="287"/>
      <c r="D54" s="28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8"/>
    </row>
    <row r="55" spans="1:19" s="109" customFormat="1" x14ac:dyDescent="0.25">
      <c r="A55" s="110">
        <v>1</v>
      </c>
      <c r="B55" s="288" t="s">
        <v>8</v>
      </c>
      <c r="C55" s="288"/>
      <c r="D55" s="288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65"/>
    </row>
    <row r="56" spans="1:19" s="109" customFormat="1" x14ac:dyDescent="0.25">
      <c r="A56" s="110">
        <v>2</v>
      </c>
      <c r="B56" s="288" t="s">
        <v>9</v>
      </c>
      <c r="C56" s="288"/>
      <c r="D56" s="288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65"/>
    </row>
    <row r="57" spans="1:19" s="109" customFormat="1" x14ac:dyDescent="0.25">
      <c r="A57" s="110">
        <v>3</v>
      </c>
      <c r="B57" s="288" t="s">
        <v>6</v>
      </c>
      <c r="C57" s="288"/>
      <c r="D57" s="288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65"/>
    </row>
    <row r="58" spans="1:19" s="109" customFormat="1" x14ac:dyDescent="0.25">
      <c r="A58" s="110">
        <v>4</v>
      </c>
      <c r="B58" s="288" t="s">
        <v>11</v>
      </c>
      <c r="C58" s="288"/>
      <c r="D58" s="288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65"/>
    </row>
    <row r="59" spans="1:19" s="66" customFormat="1" x14ac:dyDescent="0.25">
      <c r="A59" s="22" t="s">
        <v>0</v>
      </c>
      <c r="B59" s="291"/>
      <c r="C59" s="291"/>
      <c r="D59" s="291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65"/>
    </row>
    <row r="60" spans="1:19" s="109" customFormat="1" x14ac:dyDescent="0.25">
      <c r="A60" s="53"/>
      <c r="B60" s="287" t="s">
        <v>18</v>
      </c>
      <c r="C60" s="287"/>
      <c r="D60" s="28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8"/>
    </row>
    <row r="61" spans="1:19" s="109" customFormat="1" x14ac:dyDescent="0.25">
      <c r="A61" s="110">
        <v>1</v>
      </c>
      <c r="B61" s="288" t="s">
        <v>8</v>
      </c>
      <c r="C61" s="288"/>
      <c r="D61" s="288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65"/>
    </row>
    <row r="62" spans="1:19" s="109" customFormat="1" x14ac:dyDescent="0.25">
      <c r="A62" s="110">
        <v>2</v>
      </c>
      <c r="B62" s="288" t="s">
        <v>9</v>
      </c>
      <c r="C62" s="288"/>
      <c r="D62" s="288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65"/>
    </row>
    <row r="63" spans="1:19" s="109" customFormat="1" x14ac:dyDescent="0.25">
      <c r="A63" s="110">
        <v>3</v>
      </c>
      <c r="B63" s="288" t="s">
        <v>6</v>
      </c>
      <c r="C63" s="288"/>
      <c r="D63" s="288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65"/>
    </row>
    <row r="64" spans="1:19" s="109" customFormat="1" x14ac:dyDescent="0.25">
      <c r="A64" s="110">
        <v>4</v>
      </c>
      <c r="B64" s="288" t="s">
        <v>11</v>
      </c>
      <c r="C64" s="288"/>
      <c r="D64" s="288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65"/>
    </row>
    <row r="65" spans="1:25" s="66" customFormat="1" ht="18" customHeight="1" x14ac:dyDescent="0.25">
      <c r="A65" s="292" t="s">
        <v>55</v>
      </c>
      <c r="B65" s="292"/>
      <c r="C65" s="292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</row>
    <row r="66" spans="1:25" s="66" customFormat="1" ht="18" customHeight="1" x14ac:dyDescent="0.25">
      <c r="A66" s="40">
        <v>1</v>
      </c>
      <c r="B66" s="293" t="s">
        <v>1</v>
      </c>
      <c r="C66" s="293"/>
      <c r="D66" s="293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5"/>
    </row>
    <row r="67" spans="1:25" s="66" customFormat="1" ht="18" customHeight="1" x14ac:dyDescent="0.25">
      <c r="A67" s="40">
        <v>2</v>
      </c>
      <c r="B67" s="293" t="s">
        <v>2</v>
      </c>
      <c r="C67" s="293"/>
      <c r="D67" s="293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5"/>
    </row>
    <row r="68" spans="1:25" s="67" customFormat="1" ht="18" customHeight="1" x14ac:dyDescent="0.25">
      <c r="A68" s="40" t="s">
        <v>0</v>
      </c>
      <c r="B68" s="293"/>
      <c r="C68" s="293"/>
      <c r="D68" s="293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5"/>
    </row>
    <row r="69" spans="1:25" s="67" customFormat="1" ht="18" customHeight="1" x14ac:dyDescent="0.25">
      <c r="A69" s="40" t="s">
        <v>13</v>
      </c>
      <c r="B69" s="293" t="s">
        <v>7</v>
      </c>
      <c r="C69" s="293"/>
      <c r="D69" s="293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5"/>
    </row>
    <row r="70" spans="1:25" s="63" customFormat="1" x14ac:dyDescent="0.25">
      <c r="A70" s="285" t="s">
        <v>122</v>
      </c>
      <c r="B70" s="286"/>
      <c r="C70" s="286"/>
      <c r="D70" s="286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19"/>
    </row>
    <row r="71" spans="1:25" s="16" customFormat="1" ht="39.75" customHeight="1" x14ac:dyDescent="0.25">
      <c r="A71" s="294" t="s">
        <v>21</v>
      </c>
      <c r="B71" s="294"/>
      <c r="C71" s="294"/>
      <c r="D71" s="294"/>
      <c r="E71" s="294"/>
      <c r="F71" s="294"/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294"/>
      <c r="R71" s="294"/>
      <c r="S71" s="294"/>
      <c r="T71"/>
    </row>
    <row r="72" spans="1:25" s="16" customFormat="1" ht="39.75" customHeight="1" x14ac:dyDescent="0.2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9"/>
    </row>
    <row r="73" spans="1:25" s="16" customFormat="1" ht="39.75" customHeight="1" x14ac:dyDescent="0.2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9"/>
    </row>
    <row r="74" spans="1:25" s="63" customFormat="1" ht="45" x14ac:dyDescent="0.25">
      <c r="A74" s="296" t="s">
        <v>124</v>
      </c>
      <c r="B74" s="296"/>
      <c r="C74" s="296"/>
      <c r="D74" s="296"/>
      <c r="E74" s="70" t="s">
        <v>125</v>
      </c>
      <c r="F74" s="70" t="s">
        <v>126</v>
      </c>
      <c r="G74" s="70" t="s">
        <v>127</v>
      </c>
      <c r="H74" s="70" t="s">
        <v>130</v>
      </c>
      <c r="I74" s="70" t="s">
        <v>131</v>
      </c>
      <c r="J74" s="70" t="s">
        <v>132</v>
      </c>
      <c r="K74" s="70" t="s">
        <v>133</v>
      </c>
      <c r="L74" s="70" t="s">
        <v>134</v>
      </c>
      <c r="M74" s="70" t="s">
        <v>135</v>
      </c>
      <c r="N74" s="70" t="s">
        <v>136</v>
      </c>
      <c r="O74" s="70" t="s">
        <v>137</v>
      </c>
      <c r="P74" s="70" t="s">
        <v>138</v>
      </c>
      <c r="Q74" s="94" t="s">
        <v>0</v>
      </c>
      <c r="R74" s="95" t="s">
        <v>153</v>
      </c>
      <c r="S74" s="297" t="s">
        <v>4</v>
      </c>
      <c r="U74" s="299"/>
      <c r="V74" s="299"/>
      <c r="W74" s="96"/>
      <c r="X74" s="97"/>
      <c r="Y74" s="97"/>
    </row>
    <row r="75" spans="1:25" s="100" customFormat="1" ht="84" customHeight="1" x14ac:dyDescent="0.25">
      <c r="A75" s="289" t="s">
        <v>129</v>
      </c>
      <c r="B75" s="289"/>
      <c r="C75" s="289"/>
      <c r="D75" s="290"/>
      <c r="E75" s="98">
        <v>0</v>
      </c>
      <c r="F75" s="98">
        <v>1</v>
      </c>
      <c r="G75" s="98">
        <v>2</v>
      </c>
      <c r="H75" s="98">
        <v>3</v>
      </c>
      <c r="I75" s="98">
        <v>4</v>
      </c>
      <c r="J75" s="98">
        <v>5</v>
      </c>
      <c r="K75" s="98">
        <v>6</v>
      </c>
      <c r="L75" s="98">
        <v>7</v>
      </c>
      <c r="M75" s="98">
        <v>8</v>
      </c>
      <c r="N75" s="98">
        <v>9</v>
      </c>
      <c r="O75" s="98">
        <v>10</v>
      </c>
      <c r="P75" s="98">
        <v>11</v>
      </c>
      <c r="Q75" s="98" t="s">
        <v>0</v>
      </c>
      <c r="R75" s="99" t="s">
        <v>139</v>
      </c>
      <c r="S75" s="298" t="s">
        <v>4</v>
      </c>
    </row>
    <row r="76" spans="1:25" s="72" customFormat="1" ht="8.25" customHeight="1" x14ac:dyDescent="0.25">
      <c r="A76" s="58"/>
      <c r="B76" s="58"/>
      <c r="C76" s="58"/>
      <c r="D76" s="58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58"/>
    </row>
    <row r="77" spans="1:25" s="106" customFormat="1" ht="18" customHeight="1" x14ac:dyDescent="0.25">
      <c r="A77" s="295" t="s">
        <v>20</v>
      </c>
      <c r="B77" s="295"/>
      <c r="C77" s="295"/>
      <c r="D77" s="295"/>
      <c r="E77" s="295"/>
      <c r="F77" s="295"/>
      <c r="G77" s="295"/>
      <c r="H77" s="295"/>
      <c r="I77" s="295"/>
      <c r="J77" s="295"/>
      <c r="K77" s="295"/>
      <c r="L77" s="295"/>
      <c r="M77" s="295"/>
      <c r="N77" s="295"/>
      <c r="O77" s="295"/>
      <c r="P77" s="295"/>
      <c r="Q77" s="295"/>
      <c r="R77" s="295"/>
      <c r="S77" s="295"/>
    </row>
    <row r="78" spans="1:25" s="106" customFormat="1" ht="18" customHeight="1" x14ac:dyDescent="0.25">
      <c r="A78" s="292" t="s">
        <v>26</v>
      </c>
      <c r="B78" s="292"/>
      <c r="C78" s="292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</row>
    <row r="79" spans="1:25" s="109" customFormat="1" x14ac:dyDescent="0.25">
      <c r="A79" s="53"/>
      <c r="B79" s="287" t="s">
        <v>16</v>
      </c>
      <c r="C79" s="287"/>
      <c r="D79" s="28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8"/>
    </row>
    <row r="80" spans="1:25" s="109" customFormat="1" x14ac:dyDescent="0.25">
      <c r="A80" s="110">
        <v>1</v>
      </c>
      <c r="B80" s="288" t="s">
        <v>8</v>
      </c>
      <c r="C80" s="288"/>
      <c r="D80" s="288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65"/>
    </row>
    <row r="81" spans="1:19" s="109" customFormat="1" x14ac:dyDescent="0.25">
      <c r="A81" s="110">
        <v>2</v>
      </c>
      <c r="B81" s="288" t="s">
        <v>10</v>
      </c>
      <c r="C81" s="288"/>
      <c r="D81" s="288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65"/>
    </row>
    <row r="82" spans="1:19" s="109" customFormat="1" x14ac:dyDescent="0.25">
      <c r="A82" s="110">
        <v>3</v>
      </c>
      <c r="B82" s="288" t="s">
        <v>6</v>
      </c>
      <c r="C82" s="288"/>
      <c r="D82" s="288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65"/>
    </row>
    <row r="83" spans="1:19" s="109" customFormat="1" x14ac:dyDescent="0.25">
      <c r="A83" s="110">
        <v>4</v>
      </c>
      <c r="B83" s="288" t="s">
        <v>11</v>
      </c>
      <c r="C83" s="288"/>
      <c r="D83" s="288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65"/>
    </row>
    <row r="84" spans="1:19" s="109" customFormat="1" x14ac:dyDescent="0.25">
      <c r="A84" s="53"/>
      <c r="B84" s="287" t="s">
        <v>17</v>
      </c>
      <c r="C84" s="287"/>
      <c r="D84" s="28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8"/>
    </row>
    <row r="85" spans="1:19" s="109" customFormat="1" x14ac:dyDescent="0.25">
      <c r="A85" s="110">
        <v>1</v>
      </c>
      <c r="B85" s="288" t="s">
        <v>8</v>
      </c>
      <c r="C85" s="288"/>
      <c r="D85" s="288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65"/>
    </row>
    <row r="86" spans="1:19" s="109" customFormat="1" x14ac:dyDescent="0.25">
      <c r="A86" s="110">
        <v>2</v>
      </c>
      <c r="B86" s="288" t="s">
        <v>9</v>
      </c>
      <c r="C86" s="288"/>
      <c r="D86" s="288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65"/>
    </row>
    <row r="87" spans="1:19" s="109" customFormat="1" x14ac:dyDescent="0.25">
      <c r="A87" s="110">
        <v>3</v>
      </c>
      <c r="B87" s="288" t="s">
        <v>6</v>
      </c>
      <c r="C87" s="288"/>
      <c r="D87" s="288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65"/>
    </row>
    <row r="88" spans="1:19" s="109" customFormat="1" x14ac:dyDescent="0.25">
      <c r="A88" s="110">
        <v>4</v>
      </c>
      <c r="B88" s="288" t="s">
        <v>11</v>
      </c>
      <c r="C88" s="288"/>
      <c r="D88" s="288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65"/>
    </row>
    <row r="89" spans="1:19" s="66" customFormat="1" x14ac:dyDescent="0.25">
      <c r="A89" s="22" t="s">
        <v>0</v>
      </c>
      <c r="B89" s="291"/>
      <c r="C89" s="291"/>
      <c r="D89" s="291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65"/>
    </row>
    <row r="90" spans="1:19" s="109" customFormat="1" x14ac:dyDescent="0.25">
      <c r="A90" s="53"/>
      <c r="B90" s="287" t="s">
        <v>18</v>
      </c>
      <c r="C90" s="287"/>
      <c r="D90" s="28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8"/>
    </row>
    <row r="91" spans="1:19" s="109" customFormat="1" x14ac:dyDescent="0.25">
      <c r="A91" s="110">
        <v>1</v>
      </c>
      <c r="B91" s="288" t="s">
        <v>8</v>
      </c>
      <c r="C91" s="288"/>
      <c r="D91" s="288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65"/>
    </row>
    <row r="92" spans="1:19" s="109" customFormat="1" x14ac:dyDescent="0.25">
      <c r="A92" s="110">
        <v>2</v>
      </c>
      <c r="B92" s="288" t="s">
        <v>9</v>
      </c>
      <c r="C92" s="288"/>
      <c r="D92" s="288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65"/>
    </row>
    <row r="93" spans="1:19" s="109" customFormat="1" x14ac:dyDescent="0.25">
      <c r="A93" s="110">
        <v>3</v>
      </c>
      <c r="B93" s="288" t="s">
        <v>6</v>
      </c>
      <c r="C93" s="288"/>
      <c r="D93" s="288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65"/>
    </row>
    <row r="94" spans="1:19" s="109" customFormat="1" x14ac:dyDescent="0.25">
      <c r="A94" s="110">
        <v>4</v>
      </c>
      <c r="B94" s="288" t="s">
        <v>11</v>
      </c>
      <c r="C94" s="288"/>
      <c r="D94" s="288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65"/>
    </row>
    <row r="95" spans="1:19" s="66" customFormat="1" ht="18.75" customHeight="1" x14ac:dyDescent="0.25">
      <c r="A95" s="292" t="s">
        <v>56</v>
      </c>
      <c r="B95" s="292"/>
      <c r="C95" s="292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</row>
    <row r="96" spans="1:19" s="66" customFormat="1" ht="18" customHeight="1" x14ac:dyDescent="0.25">
      <c r="A96" s="40">
        <v>1</v>
      </c>
      <c r="B96" s="293" t="s">
        <v>1</v>
      </c>
      <c r="C96" s="293"/>
      <c r="D96" s="293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5"/>
    </row>
    <row r="97" spans="1:20" s="66" customFormat="1" ht="18" customHeight="1" x14ac:dyDescent="0.25">
      <c r="A97" s="40">
        <v>2</v>
      </c>
      <c r="B97" s="293" t="s">
        <v>2</v>
      </c>
      <c r="C97" s="293"/>
      <c r="D97" s="293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5"/>
    </row>
    <row r="98" spans="1:20" s="67" customFormat="1" ht="18" customHeight="1" x14ac:dyDescent="0.25">
      <c r="A98" s="40" t="s">
        <v>0</v>
      </c>
      <c r="B98" s="293"/>
      <c r="C98" s="293"/>
      <c r="D98" s="293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5"/>
    </row>
    <row r="99" spans="1:20" s="67" customFormat="1" ht="18" customHeight="1" x14ac:dyDescent="0.25">
      <c r="A99" s="40" t="s">
        <v>13</v>
      </c>
      <c r="B99" s="293" t="s">
        <v>7</v>
      </c>
      <c r="C99" s="293"/>
      <c r="D99" s="293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5"/>
    </row>
    <row r="100" spans="1:20" s="63" customFormat="1" x14ac:dyDescent="0.25">
      <c r="A100" s="285" t="s">
        <v>122</v>
      </c>
      <c r="B100" s="286"/>
      <c r="C100" s="286"/>
      <c r="D100" s="286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19"/>
    </row>
    <row r="101" spans="1:20" s="63" customFormat="1" x14ac:dyDescent="0.25">
      <c r="A101" s="285" t="s">
        <v>119</v>
      </c>
      <c r="B101" s="286"/>
      <c r="C101" s="286"/>
      <c r="D101" s="286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19"/>
    </row>
    <row r="102" spans="1:20" s="63" customFormat="1" x14ac:dyDescent="0.25">
      <c r="A102" s="285" t="s">
        <v>123</v>
      </c>
      <c r="B102" s="286"/>
      <c r="C102" s="286"/>
      <c r="D102" s="286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19"/>
    </row>
    <row r="112" spans="1:20" x14ac:dyDescent="0.25">
      <c r="A112" s="3"/>
      <c r="B112" s="11"/>
      <c r="J112" s="8"/>
      <c r="T112" s="8"/>
    </row>
    <row r="113" spans="1:20" x14ac:dyDescent="0.25">
      <c r="A113" s="3"/>
      <c r="B113" s="11"/>
      <c r="J113" s="8"/>
      <c r="T113" s="8"/>
    </row>
    <row r="114" spans="1:20" x14ac:dyDescent="0.25">
      <c r="A114" s="3"/>
      <c r="B114" s="11"/>
      <c r="J114" s="8"/>
      <c r="T114" s="8"/>
    </row>
    <row r="115" spans="1:20" x14ac:dyDescent="0.25">
      <c r="A115" s="3"/>
      <c r="B115" s="11"/>
      <c r="J115" s="8"/>
      <c r="T115" s="8"/>
    </row>
  </sheetData>
  <mergeCells count="90">
    <mergeCell ref="S12:S13"/>
    <mergeCell ref="S43:S44"/>
    <mergeCell ref="S74:S75"/>
    <mergeCell ref="U43:V43"/>
    <mergeCell ref="A74:D74"/>
    <mergeCell ref="U74:V74"/>
    <mergeCell ref="U12:V12"/>
    <mergeCell ref="B30:D30"/>
    <mergeCell ref="B31:D31"/>
    <mergeCell ref="B32:D32"/>
    <mergeCell ref="B33:D33"/>
    <mergeCell ref="B53:D53"/>
    <mergeCell ref="B50:D50"/>
    <mergeCell ref="B51:D51"/>
    <mergeCell ref="B52:D52"/>
    <mergeCell ref="A34:S34"/>
    <mergeCell ref="A102:D102"/>
    <mergeCell ref="A12:D12"/>
    <mergeCell ref="A43:D43"/>
    <mergeCell ref="A71:S71"/>
    <mergeCell ref="A78:S78"/>
    <mergeCell ref="A77:S77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2:S2"/>
    <mergeCell ref="B3:S3"/>
    <mergeCell ref="A40:S40"/>
    <mergeCell ref="A65:S65"/>
    <mergeCell ref="A70:D70"/>
    <mergeCell ref="A48:S48"/>
    <mergeCell ref="A46:S46"/>
    <mergeCell ref="B66:D66"/>
    <mergeCell ref="B67:D67"/>
    <mergeCell ref="B68:D68"/>
    <mergeCell ref="A13:D13"/>
    <mergeCell ref="A15:S15"/>
    <mergeCell ref="A17:S17"/>
    <mergeCell ref="A44:D44"/>
    <mergeCell ref="B18:D18"/>
    <mergeCell ref="B19:D19"/>
    <mergeCell ref="B36:D36"/>
    <mergeCell ref="B37:D37"/>
    <mergeCell ref="B38:D38"/>
    <mergeCell ref="A39:D39"/>
    <mergeCell ref="B35:D35"/>
    <mergeCell ref="B56:D56"/>
    <mergeCell ref="B49:D49"/>
    <mergeCell ref="B54:D54"/>
    <mergeCell ref="B55:D55"/>
    <mergeCell ref="B88:D88"/>
    <mergeCell ref="B81:D81"/>
    <mergeCell ref="B85:D85"/>
    <mergeCell ref="B86:D86"/>
    <mergeCell ref="B69:D69"/>
    <mergeCell ref="B79:D79"/>
    <mergeCell ref="B80:D80"/>
    <mergeCell ref="B57:D57"/>
    <mergeCell ref="B58:D58"/>
    <mergeCell ref="B59:D59"/>
    <mergeCell ref="B89:D89"/>
    <mergeCell ref="A100:D100"/>
    <mergeCell ref="A95:S95"/>
    <mergeCell ref="B96:D96"/>
    <mergeCell ref="B97:D97"/>
    <mergeCell ref="B98:D98"/>
    <mergeCell ref="B99:D99"/>
    <mergeCell ref="A101:D101"/>
    <mergeCell ref="B60:D60"/>
    <mergeCell ref="B61:D61"/>
    <mergeCell ref="B62:D62"/>
    <mergeCell ref="B63:D63"/>
    <mergeCell ref="B64:D64"/>
    <mergeCell ref="B84:D84"/>
    <mergeCell ref="B82:D82"/>
    <mergeCell ref="B83:D83"/>
    <mergeCell ref="B92:D92"/>
    <mergeCell ref="B93:D93"/>
    <mergeCell ref="B94:D94"/>
    <mergeCell ref="A75:D75"/>
    <mergeCell ref="B90:D90"/>
    <mergeCell ref="B91:D91"/>
    <mergeCell ref="B87:D87"/>
  </mergeCells>
  <printOptions horizontalCentered="1"/>
  <pageMargins left="0.51181102362204722" right="0.51181102362204722" top="1.1417322834645669" bottom="1.1417322834645669" header="0.31496062992125984" footer="0.31496062992125984"/>
  <pageSetup paperSize="9" scale="60" orientation="landscape" r:id="rId1"/>
  <headerFooter scaleWithDoc="0">
    <oddFooter xml:space="preserve">&amp;L&amp;6&amp;K000000ESTUDO DE VIABILIDADE FINANCEIRA&amp;K0070C0
Código da Operação - Designação da Operação
Designação do Beneficiário&amp;K01+000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4"/>
  <sheetViews>
    <sheetView topLeftCell="A82" zoomScale="87" zoomScaleNormal="87" zoomScalePageLayoutView="85" workbookViewId="0">
      <selection activeCell="A8" sqref="A8:B8"/>
    </sheetView>
  </sheetViews>
  <sheetFormatPr defaultRowHeight="15" x14ac:dyDescent="0.25"/>
  <cols>
    <col min="1" max="1" width="4.42578125" style="3" customWidth="1"/>
    <col min="2" max="2" width="45" style="3" customWidth="1"/>
    <col min="3" max="14" width="9.140625" style="3"/>
    <col min="15" max="15" width="15" style="3" customWidth="1"/>
    <col min="16" max="16" width="9.85546875" style="3" customWidth="1"/>
    <col min="17" max="17" width="9.140625" style="3"/>
    <col min="18" max="18" width="4.28515625" style="3" customWidth="1"/>
    <col min="19" max="19" width="37.7109375" style="3" customWidth="1"/>
    <col min="20" max="20" width="16.85546875" style="3" customWidth="1"/>
    <col min="21" max="21" width="17.28515625" style="3" customWidth="1"/>
    <col min="22" max="22" width="54.28515625" style="3" customWidth="1"/>
    <col min="23" max="23" width="26.7109375" style="3" customWidth="1"/>
    <col min="24" max="16384" width="9.140625" style="3"/>
  </cols>
  <sheetData>
    <row r="1" spans="1:22" s="25" customFormat="1" ht="12.75" x14ac:dyDescent="0.2">
      <c r="B1" s="29"/>
    </row>
    <row r="2" spans="1:22" s="4" customFormat="1" ht="15.75" x14ac:dyDescent="0.25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22" s="4" customFormat="1" ht="15.75" x14ac:dyDescent="0.25">
      <c r="A3" s="246" t="s">
        <v>25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36"/>
      <c r="R3" s="36"/>
    </row>
    <row r="4" spans="1:22" s="25" customFormat="1" ht="12.75" x14ac:dyDescent="0.2">
      <c r="B4" s="29"/>
    </row>
    <row r="5" spans="1:22" s="25" customFormat="1" ht="12.75" x14ac:dyDescent="0.2">
      <c r="B5" s="29"/>
    </row>
    <row r="6" spans="1:22" s="25" customFormat="1" ht="12.75" x14ac:dyDescent="0.2">
      <c r="B6" s="29"/>
    </row>
    <row r="7" spans="1:22" ht="15.75" x14ac:dyDescent="0.25">
      <c r="B7" s="43" t="s">
        <v>67</v>
      </c>
    </row>
    <row r="8" spans="1:22" s="63" customFormat="1" ht="45" x14ac:dyDescent="0.25">
      <c r="A8" s="296" t="s">
        <v>124</v>
      </c>
      <c r="B8" s="296"/>
      <c r="C8" s="70" t="s">
        <v>125</v>
      </c>
      <c r="D8" s="70" t="s">
        <v>126</v>
      </c>
      <c r="E8" s="70" t="s">
        <v>127</v>
      </c>
      <c r="F8" s="70" t="s">
        <v>130</v>
      </c>
      <c r="G8" s="70" t="s">
        <v>131</v>
      </c>
      <c r="H8" s="70" t="s">
        <v>132</v>
      </c>
      <c r="I8" s="70" t="s">
        <v>133</v>
      </c>
      <c r="J8" s="70" t="s">
        <v>134</v>
      </c>
      <c r="K8" s="70" t="s">
        <v>135</v>
      </c>
      <c r="L8" s="70" t="s">
        <v>136</v>
      </c>
      <c r="M8" s="70" t="s">
        <v>137</v>
      </c>
      <c r="N8" s="94" t="s">
        <v>0</v>
      </c>
      <c r="O8" s="95" t="s">
        <v>153</v>
      </c>
      <c r="P8" s="297" t="s">
        <v>4</v>
      </c>
      <c r="R8" s="299"/>
      <c r="S8" s="299"/>
      <c r="T8" s="96"/>
      <c r="U8" s="97"/>
      <c r="V8" s="97"/>
    </row>
    <row r="9" spans="1:22" s="100" customFormat="1" ht="96.75" customHeight="1" x14ac:dyDescent="0.25">
      <c r="A9" s="289" t="s">
        <v>129</v>
      </c>
      <c r="B9" s="290"/>
      <c r="C9" s="98">
        <v>0</v>
      </c>
      <c r="D9" s="98">
        <v>1</v>
      </c>
      <c r="E9" s="98">
        <v>2</v>
      </c>
      <c r="F9" s="98">
        <v>3</v>
      </c>
      <c r="G9" s="98">
        <v>4</v>
      </c>
      <c r="H9" s="98">
        <v>5</v>
      </c>
      <c r="I9" s="98">
        <v>6</v>
      </c>
      <c r="J9" s="98">
        <v>7</v>
      </c>
      <c r="K9" s="98">
        <v>8</v>
      </c>
      <c r="L9" s="98">
        <v>9</v>
      </c>
      <c r="M9" s="98">
        <v>10</v>
      </c>
      <c r="N9" s="98" t="s">
        <v>0</v>
      </c>
      <c r="O9" s="99" t="s">
        <v>139</v>
      </c>
      <c r="P9" s="298"/>
    </row>
    <row r="10" spans="1:22" s="63" customFormat="1" ht="9" customHeight="1" x14ac:dyDescent="0.25">
      <c r="A10" s="301"/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</row>
    <row r="11" spans="1:22" s="63" customFormat="1" x14ac:dyDescent="0.25">
      <c r="A11" s="295" t="s">
        <v>22</v>
      </c>
      <c r="B11" s="295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302"/>
    </row>
    <row r="12" spans="1:22" s="63" customFormat="1" ht="4.5" customHeight="1" x14ac:dyDescent="0.2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</row>
    <row r="13" spans="1:22" s="63" customFormat="1" ht="18.75" customHeight="1" x14ac:dyDescent="0.25">
      <c r="A13" s="303" t="s">
        <v>26</v>
      </c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</row>
    <row r="14" spans="1:22" s="63" customFormat="1" ht="6.75" customHeight="1" x14ac:dyDescent="0.2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</row>
    <row r="15" spans="1:22" s="63" customFormat="1" x14ac:dyDescent="0.25">
      <c r="A15" s="53"/>
      <c r="B15" s="54" t="s">
        <v>16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114"/>
    </row>
    <row r="16" spans="1:22" s="63" customFormat="1" x14ac:dyDescent="0.25">
      <c r="A16" s="22">
        <v>1</v>
      </c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115"/>
    </row>
    <row r="17" spans="1:16" s="63" customFormat="1" x14ac:dyDescent="0.25">
      <c r="A17" s="22">
        <v>2</v>
      </c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115"/>
    </row>
    <row r="18" spans="1:16" s="63" customFormat="1" x14ac:dyDescent="0.25">
      <c r="A18" s="22">
        <v>3</v>
      </c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115"/>
    </row>
    <row r="19" spans="1:16" s="63" customFormat="1" x14ac:dyDescent="0.25">
      <c r="A19" s="22" t="s">
        <v>13</v>
      </c>
      <c r="B19" s="23" t="s">
        <v>0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5"/>
    </row>
    <row r="20" spans="1:16" s="63" customFormat="1" x14ac:dyDescent="0.25">
      <c r="A20" s="53"/>
      <c r="B20" s="54" t="s">
        <v>17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116"/>
    </row>
    <row r="21" spans="1:16" s="63" customFormat="1" x14ac:dyDescent="0.25">
      <c r="A21" s="22">
        <v>1</v>
      </c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115"/>
    </row>
    <row r="22" spans="1:16" s="63" customFormat="1" x14ac:dyDescent="0.25">
      <c r="A22" s="22">
        <v>2</v>
      </c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115"/>
    </row>
    <row r="23" spans="1:16" s="63" customFormat="1" x14ac:dyDescent="0.25">
      <c r="A23" s="22">
        <v>3</v>
      </c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115"/>
    </row>
    <row r="24" spans="1:16" s="63" customFormat="1" x14ac:dyDescent="0.25">
      <c r="A24" s="22" t="s">
        <v>13</v>
      </c>
      <c r="B24" s="23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5"/>
    </row>
    <row r="25" spans="1:16" s="63" customFormat="1" x14ac:dyDescent="0.25">
      <c r="A25" s="53"/>
      <c r="B25" s="54" t="s">
        <v>18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116"/>
    </row>
    <row r="26" spans="1:16" s="63" customFormat="1" x14ac:dyDescent="0.25">
      <c r="A26" s="22">
        <v>1</v>
      </c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115"/>
    </row>
    <row r="27" spans="1:16" s="63" customFormat="1" x14ac:dyDescent="0.25">
      <c r="A27" s="22">
        <v>2</v>
      </c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115"/>
    </row>
    <row r="28" spans="1:16" s="63" customFormat="1" x14ac:dyDescent="0.25">
      <c r="A28" s="22">
        <v>3</v>
      </c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115"/>
    </row>
    <row r="29" spans="1:16" s="63" customFormat="1" x14ac:dyDescent="0.25">
      <c r="A29" s="22" t="s">
        <v>13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5"/>
    </row>
    <row r="30" spans="1:16" s="63" customFormat="1" x14ac:dyDescent="0.25">
      <c r="A30" s="53"/>
      <c r="B30" s="54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16"/>
    </row>
    <row r="31" spans="1:16" s="63" customFormat="1" x14ac:dyDescent="0.25">
      <c r="A31" s="49">
        <v>1</v>
      </c>
      <c r="B31" s="117" t="s">
        <v>145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5"/>
    </row>
    <row r="32" spans="1:16" s="63" customFormat="1" x14ac:dyDescent="0.25">
      <c r="A32" s="49">
        <v>2</v>
      </c>
      <c r="B32" s="117" t="s">
        <v>146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5"/>
    </row>
    <row r="33" spans="1:22" s="63" customFormat="1" x14ac:dyDescent="0.25">
      <c r="A33" s="49">
        <v>3</v>
      </c>
      <c r="B33" s="117" t="s">
        <v>147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5"/>
    </row>
    <row r="34" spans="1:22" s="63" customFormat="1" x14ac:dyDescent="0.25">
      <c r="A34" s="49" t="s">
        <v>13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8"/>
    </row>
    <row r="35" spans="1:22" s="63" customFormat="1" x14ac:dyDescent="0.25">
      <c r="A35" s="292" t="s">
        <v>57</v>
      </c>
      <c r="B35" s="292"/>
      <c r="C35" s="292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</row>
    <row r="36" spans="1:22" s="63" customFormat="1" x14ac:dyDescent="0.25">
      <c r="A36" s="40">
        <v>1</v>
      </c>
      <c r="B36" s="20" t="s">
        <v>16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52"/>
    </row>
    <row r="37" spans="1:22" s="63" customFormat="1" x14ac:dyDescent="0.25">
      <c r="A37" s="40">
        <v>2</v>
      </c>
      <c r="B37" s="20" t="s">
        <v>17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52"/>
    </row>
    <row r="38" spans="1:22" s="63" customFormat="1" x14ac:dyDescent="0.25">
      <c r="A38" s="40">
        <v>3</v>
      </c>
      <c r="B38" s="20" t="s">
        <v>18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52"/>
    </row>
    <row r="39" spans="1:22" s="63" customFormat="1" x14ac:dyDescent="0.25">
      <c r="A39" s="40" t="s">
        <v>13</v>
      </c>
      <c r="B39" s="64" t="s">
        <v>46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5"/>
    </row>
    <row r="40" spans="1:22" x14ac:dyDescent="0.25">
      <c r="A40" s="300" t="s">
        <v>178</v>
      </c>
      <c r="B40" s="285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9"/>
    </row>
    <row r="41" spans="1:22" ht="37.5" customHeight="1" x14ac:dyDescent="0.2">
      <c r="A41" s="304" t="s">
        <v>23</v>
      </c>
      <c r="B41" s="304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</row>
    <row r="42" spans="1:22" s="63" customFormat="1" ht="45" x14ac:dyDescent="0.25">
      <c r="A42" s="296" t="s">
        <v>124</v>
      </c>
      <c r="B42" s="296"/>
      <c r="C42" s="70" t="s">
        <v>125</v>
      </c>
      <c r="D42" s="70" t="s">
        <v>126</v>
      </c>
      <c r="E42" s="70" t="s">
        <v>127</v>
      </c>
      <c r="F42" s="70" t="s">
        <v>130</v>
      </c>
      <c r="G42" s="70" t="s">
        <v>131</v>
      </c>
      <c r="H42" s="70" t="s">
        <v>132</v>
      </c>
      <c r="I42" s="70" t="s">
        <v>133</v>
      </c>
      <c r="J42" s="70" t="s">
        <v>134</v>
      </c>
      <c r="K42" s="70" t="s">
        <v>135</v>
      </c>
      <c r="L42" s="70" t="s">
        <v>136</v>
      </c>
      <c r="M42" s="70" t="s">
        <v>137</v>
      </c>
      <c r="N42" s="94" t="s">
        <v>0</v>
      </c>
      <c r="O42" s="95" t="s">
        <v>153</v>
      </c>
      <c r="P42" s="297" t="s">
        <v>4</v>
      </c>
      <c r="R42" s="299"/>
      <c r="S42" s="299"/>
      <c r="T42" s="96"/>
      <c r="U42" s="97"/>
      <c r="V42" s="97"/>
    </row>
    <row r="43" spans="1:22" s="100" customFormat="1" ht="90.75" customHeight="1" x14ac:dyDescent="0.25">
      <c r="A43" s="289" t="s">
        <v>129</v>
      </c>
      <c r="B43" s="290"/>
      <c r="C43" s="98">
        <v>0</v>
      </c>
      <c r="D43" s="98">
        <v>1</v>
      </c>
      <c r="E43" s="98">
        <v>2</v>
      </c>
      <c r="F43" s="98">
        <v>3</v>
      </c>
      <c r="G43" s="98">
        <v>4</v>
      </c>
      <c r="H43" s="98">
        <v>5</v>
      </c>
      <c r="I43" s="98">
        <v>6</v>
      </c>
      <c r="J43" s="98">
        <v>7</v>
      </c>
      <c r="K43" s="98">
        <v>8</v>
      </c>
      <c r="L43" s="98">
        <v>9</v>
      </c>
      <c r="M43" s="98">
        <v>10</v>
      </c>
      <c r="N43" s="98" t="s">
        <v>0</v>
      </c>
      <c r="O43" s="99" t="s">
        <v>139</v>
      </c>
      <c r="P43" s="298" t="s">
        <v>4</v>
      </c>
    </row>
    <row r="44" spans="1:22" s="63" customFormat="1" ht="9" customHeight="1" x14ac:dyDescent="0.25">
      <c r="A44" s="301"/>
      <c r="B44" s="301"/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</row>
    <row r="45" spans="1:22" s="63" customFormat="1" x14ac:dyDescent="0.25">
      <c r="A45" s="295" t="s">
        <v>24</v>
      </c>
      <c r="B45" s="295"/>
      <c r="C45" s="295"/>
      <c r="D45" s="295"/>
      <c r="E45" s="295"/>
      <c r="F45" s="295"/>
      <c r="G45" s="295"/>
      <c r="H45" s="295"/>
      <c r="I45" s="295"/>
      <c r="J45" s="295"/>
      <c r="K45" s="295"/>
      <c r="L45" s="295"/>
      <c r="M45" s="295"/>
      <c r="N45" s="295"/>
      <c r="O45" s="295"/>
      <c r="P45" s="302"/>
    </row>
    <row r="46" spans="1:22" s="63" customFormat="1" ht="4.5" customHeight="1" x14ac:dyDescent="0.2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</row>
    <row r="47" spans="1:22" s="63" customFormat="1" ht="18.75" customHeight="1" x14ac:dyDescent="0.25">
      <c r="A47" s="303" t="s">
        <v>26</v>
      </c>
      <c r="B47" s="303"/>
      <c r="C47" s="303"/>
      <c r="D47" s="303"/>
      <c r="E47" s="303"/>
      <c r="F47" s="303"/>
      <c r="G47" s="303"/>
      <c r="H47" s="303"/>
      <c r="I47" s="303"/>
      <c r="J47" s="303"/>
      <c r="K47" s="303"/>
      <c r="L47" s="303"/>
      <c r="M47" s="303"/>
      <c r="N47" s="303"/>
      <c r="O47" s="303"/>
      <c r="P47" s="303"/>
    </row>
    <row r="48" spans="1:22" s="63" customFormat="1" ht="6.75" customHeight="1" x14ac:dyDescent="0.2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</row>
    <row r="49" spans="1:16" s="63" customFormat="1" x14ac:dyDescent="0.25">
      <c r="A49" s="53"/>
      <c r="B49" s="54" t="s">
        <v>16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5"/>
    </row>
    <row r="50" spans="1:16" s="63" customFormat="1" x14ac:dyDescent="0.25">
      <c r="A50" s="22">
        <v>1</v>
      </c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52"/>
    </row>
    <row r="51" spans="1:16" s="63" customFormat="1" x14ac:dyDescent="0.25">
      <c r="A51" s="22">
        <v>2</v>
      </c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52"/>
    </row>
    <row r="52" spans="1:16" s="63" customFormat="1" x14ac:dyDescent="0.25">
      <c r="A52" s="22">
        <v>3</v>
      </c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52"/>
    </row>
    <row r="53" spans="1:16" s="63" customFormat="1" x14ac:dyDescent="0.25">
      <c r="A53" s="22" t="s">
        <v>13</v>
      </c>
      <c r="B53" s="23" t="s">
        <v>0</v>
      </c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65"/>
    </row>
    <row r="54" spans="1:16" s="63" customFormat="1" x14ac:dyDescent="0.25">
      <c r="A54" s="53"/>
      <c r="B54" s="54" t="s">
        <v>17</v>
      </c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5"/>
    </row>
    <row r="55" spans="1:16" s="63" customFormat="1" x14ac:dyDescent="0.25">
      <c r="A55" s="22">
        <v>1</v>
      </c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52"/>
    </row>
    <row r="56" spans="1:16" s="63" customFormat="1" x14ac:dyDescent="0.25">
      <c r="A56" s="22">
        <v>2</v>
      </c>
      <c r="B56" s="23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52"/>
    </row>
    <row r="57" spans="1:16" s="63" customFormat="1" x14ac:dyDescent="0.25">
      <c r="A57" s="22">
        <v>3</v>
      </c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52"/>
    </row>
    <row r="58" spans="1:16" s="63" customFormat="1" x14ac:dyDescent="0.25">
      <c r="A58" s="22" t="s">
        <v>13</v>
      </c>
      <c r="B58" s="23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65"/>
    </row>
    <row r="59" spans="1:16" s="63" customFormat="1" x14ac:dyDescent="0.25">
      <c r="A59" s="53" t="s">
        <v>13</v>
      </c>
      <c r="B59" s="54" t="s">
        <v>18</v>
      </c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5"/>
    </row>
    <row r="60" spans="1:16" s="63" customFormat="1" x14ac:dyDescent="0.25">
      <c r="A60" s="22">
        <v>1</v>
      </c>
      <c r="B60" s="2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52"/>
    </row>
    <row r="61" spans="1:16" s="63" customFormat="1" x14ac:dyDescent="0.25">
      <c r="A61" s="22">
        <v>2</v>
      </c>
      <c r="B61" s="23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52"/>
    </row>
    <row r="62" spans="1:16" s="63" customFormat="1" x14ac:dyDescent="0.25">
      <c r="A62" s="22">
        <v>3</v>
      </c>
      <c r="B62" s="23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52"/>
    </row>
    <row r="63" spans="1:16" s="63" customFormat="1" x14ac:dyDescent="0.25">
      <c r="A63" s="22" t="s">
        <v>13</v>
      </c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65"/>
    </row>
    <row r="64" spans="1:16" s="63" customFormat="1" x14ac:dyDescent="0.25">
      <c r="A64" s="53"/>
      <c r="B64" s="54" t="s">
        <v>46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5"/>
    </row>
    <row r="65" spans="1:22" s="63" customFormat="1" x14ac:dyDescent="0.25">
      <c r="A65" s="49">
        <v>1</v>
      </c>
      <c r="B65" s="117" t="s">
        <v>145</v>
      </c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8"/>
    </row>
    <row r="66" spans="1:22" s="63" customFormat="1" x14ac:dyDescent="0.25">
      <c r="A66" s="49">
        <v>2</v>
      </c>
      <c r="B66" s="117" t="s">
        <v>146</v>
      </c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8"/>
    </row>
    <row r="67" spans="1:22" s="63" customFormat="1" x14ac:dyDescent="0.25">
      <c r="A67" s="49">
        <v>3</v>
      </c>
      <c r="B67" s="117" t="s">
        <v>147</v>
      </c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8"/>
    </row>
    <row r="68" spans="1:22" s="63" customFormat="1" x14ac:dyDescent="0.25">
      <c r="A68" s="49" t="s">
        <v>13</v>
      </c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8"/>
    </row>
    <row r="69" spans="1:22" s="63" customFormat="1" x14ac:dyDescent="0.25">
      <c r="A69" s="292" t="s">
        <v>148</v>
      </c>
      <c r="B69" s="292"/>
      <c r="C69" s="292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</row>
    <row r="70" spans="1:22" s="63" customFormat="1" x14ac:dyDescent="0.25">
      <c r="A70" s="40">
        <v>1</v>
      </c>
      <c r="B70" s="20" t="s">
        <v>16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52"/>
    </row>
    <row r="71" spans="1:22" s="63" customFormat="1" x14ac:dyDescent="0.25">
      <c r="A71" s="40">
        <v>2</v>
      </c>
      <c r="B71" s="20" t="s">
        <v>17</v>
      </c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52"/>
    </row>
    <row r="72" spans="1:22" s="63" customFormat="1" x14ac:dyDescent="0.25">
      <c r="A72" s="40">
        <v>3</v>
      </c>
      <c r="B72" s="20" t="s">
        <v>18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52"/>
    </row>
    <row r="73" spans="1:22" s="63" customFormat="1" x14ac:dyDescent="0.25">
      <c r="A73" s="40" t="s">
        <v>13</v>
      </c>
      <c r="B73" s="64" t="s">
        <v>46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5"/>
    </row>
    <row r="74" spans="1:22" s="63" customFormat="1" x14ac:dyDescent="0.25">
      <c r="A74" s="300" t="s">
        <v>178</v>
      </c>
      <c r="B74" s="285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9"/>
    </row>
    <row r="75" spans="1:22" s="63" customFormat="1" ht="47.25" customHeight="1" x14ac:dyDescent="0.25">
      <c r="A75" s="305" t="s">
        <v>180</v>
      </c>
      <c r="B75" s="305"/>
      <c r="C75" s="305"/>
      <c r="D75" s="305"/>
      <c r="E75" s="305"/>
      <c r="F75" s="305"/>
      <c r="G75" s="305"/>
      <c r="H75" s="305"/>
      <c r="I75" s="305"/>
      <c r="J75" s="305"/>
      <c r="K75" s="305"/>
      <c r="L75" s="305"/>
      <c r="M75" s="305"/>
      <c r="N75" s="305"/>
      <c r="O75" s="305"/>
      <c r="P75" s="305"/>
      <c r="Q75" s="305"/>
    </row>
    <row r="76" spans="1:22" s="63" customFormat="1" ht="45" x14ac:dyDescent="0.25">
      <c r="A76" s="296" t="s">
        <v>124</v>
      </c>
      <c r="B76" s="296"/>
      <c r="C76" s="70" t="s">
        <v>125</v>
      </c>
      <c r="D76" s="70" t="s">
        <v>126</v>
      </c>
      <c r="E76" s="70" t="s">
        <v>127</v>
      </c>
      <c r="F76" s="70" t="s">
        <v>130</v>
      </c>
      <c r="G76" s="70" t="s">
        <v>131</v>
      </c>
      <c r="H76" s="70" t="s">
        <v>132</v>
      </c>
      <c r="I76" s="70" t="s">
        <v>133</v>
      </c>
      <c r="J76" s="70" t="s">
        <v>134</v>
      </c>
      <c r="K76" s="70" t="s">
        <v>135</v>
      </c>
      <c r="L76" s="70" t="s">
        <v>136</v>
      </c>
      <c r="M76" s="70" t="s">
        <v>137</v>
      </c>
      <c r="N76" s="94" t="s">
        <v>0</v>
      </c>
      <c r="O76" s="95" t="s">
        <v>153</v>
      </c>
      <c r="P76" s="297" t="s">
        <v>4</v>
      </c>
      <c r="R76" s="299"/>
      <c r="S76" s="299"/>
      <c r="T76" s="96"/>
      <c r="U76" s="97"/>
      <c r="V76" s="97"/>
    </row>
    <row r="77" spans="1:22" s="100" customFormat="1" ht="92.25" customHeight="1" x14ac:dyDescent="0.25">
      <c r="A77" s="289" t="s">
        <v>129</v>
      </c>
      <c r="B77" s="290"/>
      <c r="C77" s="98">
        <v>0</v>
      </c>
      <c r="D77" s="98">
        <v>1</v>
      </c>
      <c r="E77" s="98">
        <v>2</v>
      </c>
      <c r="F77" s="98">
        <v>3</v>
      </c>
      <c r="G77" s="98">
        <v>4</v>
      </c>
      <c r="H77" s="98">
        <v>5</v>
      </c>
      <c r="I77" s="98">
        <v>6</v>
      </c>
      <c r="J77" s="98">
        <v>7</v>
      </c>
      <c r="K77" s="98">
        <v>8</v>
      </c>
      <c r="L77" s="98">
        <v>9</v>
      </c>
      <c r="M77" s="98">
        <v>10</v>
      </c>
      <c r="N77" s="98" t="s">
        <v>0</v>
      </c>
      <c r="O77" s="99" t="s">
        <v>139</v>
      </c>
      <c r="P77" s="298" t="s">
        <v>4</v>
      </c>
    </row>
    <row r="78" spans="1:22" s="63" customFormat="1" ht="9" customHeight="1" x14ac:dyDescent="0.25">
      <c r="A78" s="301"/>
      <c r="B78" s="301"/>
      <c r="C78" s="301"/>
      <c r="D78" s="301"/>
      <c r="E78" s="301"/>
      <c r="F78" s="301"/>
      <c r="G78" s="301"/>
      <c r="H78" s="301"/>
      <c r="I78" s="301"/>
      <c r="J78" s="301"/>
      <c r="K78" s="301"/>
      <c r="L78" s="301"/>
      <c r="M78" s="301"/>
      <c r="N78" s="301"/>
      <c r="O78" s="301"/>
      <c r="P78" s="301"/>
    </row>
    <row r="79" spans="1:22" s="63" customFormat="1" x14ac:dyDescent="0.25">
      <c r="A79" s="295" t="s">
        <v>20</v>
      </c>
      <c r="B79" s="295"/>
      <c r="C79" s="295"/>
      <c r="D79" s="295"/>
      <c r="E79" s="295"/>
      <c r="F79" s="295"/>
      <c r="G79" s="295"/>
      <c r="H79" s="295"/>
      <c r="I79" s="295"/>
      <c r="J79" s="295"/>
      <c r="K79" s="295"/>
      <c r="L79" s="295"/>
      <c r="M79" s="295"/>
      <c r="N79" s="295"/>
      <c r="O79" s="295"/>
      <c r="P79" s="302"/>
    </row>
    <row r="80" spans="1:22" s="63" customFormat="1" ht="4.5" customHeight="1" x14ac:dyDescent="0.25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</row>
    <row r="81" spans="1:16" s="63" customFormat="1" ht="18.75" customHeight="1" x14ac:dyDescent="0.25">
      <c r="A81" s="303" t="s">
        <v>26</v>
      </c>
      <c r="B81" s="303"/>
      <c r="C81" s="303"/>
      <c r="D81" s="303"/>
      <c r="E81" s="303"/>
      <c r="F81" s="303"/>
      <c r="G81" s="303"/>
      <c r="H81" s="303"/>
      <c r="I81" s="303"/>
      <c r="J81" s="303"/>
      <c r="K81" s="303"/>
      <c r="L81" s="303"/>
      <c r="M81" s="303"/>
      <c r="N81" s="303"/>
      <c r="O81" s="303"/>
      <c r="P81" s="303"/>
    </row>
    <row r="82" spans="1:16" s="63" customFormat="1" ht="6.75" customHeight="1" x14ac:dyDescent="0.25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</row>
    <row r="83" spans="1:16" s="63" customFormat="1" x14ac:dyDescent="0.25">
      <c r="A83" s="53"/>
      <c r="B83" s="54" t="s">
        <v>16</v>
      </c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5"/>
    </row>
    <row r="84" spans="1:16" s="63" customFormat="1" x14ac:dyDescent="0.25">
      <c r="A84" s="22">
        <v>1</v>
      </c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52"/>
    </row>
    <row r="85" spans="1:16" s="63" customFormat="1" x14ac:dyDescent="0.25">
      <c r="A85" s="22">
        <v>2</v>
      </c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52"/>
    </row>
    <row r="86" spans="1:16" s="63" customFormat="1" x14ac:dyDescent="0.25">
      <c r="A86" s="22">
        <v>3</v>
      </c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52"/>
    </row>
    <row r="87" spans="1:16" s="63" customFormat="1" ht="11.25" customHeight="1" x14ac:dyDescent="0.25">
      <c r="A87" s="22" t="s">
        <v>13</v>
      </c>
      <c r="B87" s="23" t="s">
        <v>0</v>
      </c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65"/>
    </row>
    <row r="88" spans="1:16" s="63" customFormat="1" x14ac:dyDescent="0.25">
      <c r="A88" s="53"/>
      <c r="B88" s="54" t="s">
        <v>17</v>
      </c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5"/>
    </row>
    <row r="89" spans="1:16" s="63" customFormat="1" x14ac:dyDescent="0.25">
      <c r="A89" s="22">
        <v>1</v>
      </c>
      <c r="B89" s="23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52"/>
    </row>
    <row r="90" spans="1:16" s="63" customFormat="1" x14ac:dyDescent="0.25">
      <c r="A90" s="22">
        <v>2</v>
      </c>
      <c r="B90" s="23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52"/>
    </row>
    <row r="91" spans="1:16" s="63" customFormat="1" x14ac:dyDescent="0.25">
      <c r="A91" s="22">
        <v>3</v>
      </c>
      <c r="B91" s="23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52"/>
    </row>
    <row r="92" spans="1:16" s="63" customFormat="1" ht="11.25" customHeight="1" x14ac:dyDescent="0.25">
      <c r="A92" s="22" t="s">
        <v>13</v>
      </c>
      <c r="B92" s="23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65"/>
    </row>
    <row r="93" spans="1:16" s="63" customFormat="1" x14ac:dyDescent="0.25">
      <c r="A93" s="53" t="s">
        <v>13</v>
      </c>
      <c r="B93" s="54" t="s">
        <v>18</v>
      </c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5"/>
    </row>
    <row r="94" spans="1:16" s="63" customFormat="1" x14ac:dyDescent="0.25">
      <c r="A94" s="22">
        <v>1</v>
      </c>
      <c r="B94" s="23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52"/>
    </row>
    <row r="95" spans="1:16" s="63" customFormat="1" x14ac:dyDescent="0.25">
      <c r="A95" s="22">
        <v>2</v>
      </c>
      <c r="B95" s="23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52"/>
    </row>
    <row r="96" spans="1:16" s="63" customFormat="1" x14ac:dyDescent="0.25">
      <c r="A96" s="22">
        <v>3</v>
      </c>
      <c r="B96" s="23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52"/>
    </row>
    <row r="97" spans="1:16" s="63" customFormat="1" x14ac:dyDescent="0.25">
      <c r="A97" s="22" t="s">
        <v>13</v>
      </c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65"/>
    </row>
    <row r="98" spans="1:16" s="63" customFormat="1" x14ac:dyDescent="0.25">
      <c r="A98" s="53"/>
      <c r="B98" s="54" t="s">
        <v>46</v>
      </c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5"/>
    </row>
    <row r="99" spans="1:16" s="63" customFormat="1" x14ac:dyDescent="0.25">
      <c r="A99" s="49">
        <v>1</v>
      </c>
      <c r="B99" s="117" t="s">
        <v>145</v>
      </c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8"/>
    </row>
    <row r="100" spans="1:16" s="63" customFormat="1" x14ac:dyDescent="0.25">
      <c r="A100" s="49">
        <v>2</v>
      </c>
      <c r="B100" s="117" t="s">
        <v>146</v>
      </c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8"/>
    </row>
    <row r="101" spans="1:16" s="63" customFormat="1" x14ac:dyDescent="0.25">
      <c r="A101" s="49">
        <v>3</v>
      </c>
      <c r="B101" s="117" t="s">
        <v>147</v>
      </c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8"/>
    </row>
    <row r="102" spans="1:16" s="63" customFormat="1" ht="12.75" customHeight="1" x14ac:dyDescent="0.25">
      <c r="A102" s="49" t="s">
        <v>13</v>
      </c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8"/>
    </row>
    <row r="103" spans="1:16" s="63" customFormat="1" x14ac:dyDescent="0.25">
      <c r="A103" s="292" t="s">
        <v>149</v>
      </c>
      <c r="B103" s="292"/>
      <c r="C103" s="292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</row>
    <row r="104" spans="1:16" s="63" customFormat="1" x14ac:dyDescent="0.25">
      <c r="A104" s="40">
        <v>1</v>
      </c>
      <c r="B104" s="20" t="s">
        <v>16</v>
      </c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52"/>
    </row>
    <row r="105" spans="1:16" s="63" customFormat="1" x14ac:dyDescent="0.25">
      <c r="A105" s="40">
        <v>2</v>
      </c>
      <c r="B105" s="20" t="s">
        <v>17</v>
      </c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52"/>
    </row>
    <row r="106" spans="1:16" s="63" customFormat="1" x14ac:dyDescent="0.25">
      <c r="A106" s="40">
        <v>3</v>
      </c>
      <c r="B106" s="20" t="s">
        <v>18</v>
      </c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52"/>
    </row>
    <row r="107" spans="1:16" s="63" customFormat="1" x14ac:dyDescent="0.25">
      <c r="A107" s="40" t="s">
        <v>13</v>
      </c>
      <c r="B107" s="64" t="s">
        <v>46</v>
      </c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5"/>
    </row>
    <row r="108" spans="1:16" s="63" customFormat="1" x14ac:dyDescent="0.25">
      <c r="A108" s="300" t="s">
        <v>177</v>
      </c>
      <c r="B108" s="285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9"/>
    </row>
    <row r="109" spans="1:16" s="63" customFormat="1" x14ac:dyDescent="0.25">
      <c r="A109" s="60" t="s">
        <v>119</v>
      </c>
      <c r="B109" s="61"/>
      <c r="C109" s="61"/>
      <c r="D109" s="61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</row>
    <row r="110" spans="1:16" s="63" customFormat="1" x14ac:dyDescent="0.25">
      <c r="A110" s="60" t="s">
        <v>179</v>
      </c>
      <c r="B110" s="61"/>
      <c r="C110" s="61"/>
      <c r="D110" s="61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</row>
    <row r="112" spans="1:16" x14ac:dyDescent="0.25">
      <c r="A112" s="5"/>
    </row>
    <row r="113" spans="1:19" x14ac:dyDescent="0.25">
      <c r="A113" s="5"/>
    </row>
    <row r="114" spans="1:19" x14ac:dyDescent="0.25">
      <c r="B114" s="11"/>
      <c r="H114" s="8"/>
      <c r="S114" s="8"/>
    </row>
  </sheetData>
  <mergeCells count="30">
    <mergeCell ref="R42:S42"/>
    <mergeCell ref="P42:P43"/>
    <mergeCell ref="P76:P77"/>
    <mergeCell ref="A103:P103"/>
    <mergeCell ref="A76:B76"/>
    <mergeCell ref="R76:S76"/>
    <mergeCell ref="A69:P69"/>
    <mergeCell ref="A75:Q75"/>
    <mergeCell ref="A45:P45"/>
    <mergeCell ref="A79:P79"/>
    <mergeCell ref="A81:P81"/>
    <mergeCell ref="A43:B43"/>
    <mergeCell ref="A77:B77"/>
    <mergeCell ref="A47:P47"/>
    <mergeCell ref="A78:P78"/>
    <mergeCell ref="A44:P44"/>
    <mergeCell ref="P8:P9"/>
    <mergeCell ref="R8:S8"/>
    <mergeCell ref="A8:B8"/>
    <mergeCell ref="A9:B9"/>
    <mergeCell ref="A3:P3"/>
    <mergeCell ref="A108:B108"/>
    <mergeCell ref="A40:B40"/>
    <mergeCell ref="A74:B74"/>
    <mergeCell ref="A35:P35"/>
    <mergeCell ref="A10:P10"/>
    <mergeCell ref="A11:P11"/>
    <mergeCell ref="A13:P13"/>
    <mergeCell ref="A41:Q41"/>
    <mergeCell ref="A42:B42"/>
  </mergeCells>
  <printOptions horizontalCentered="1"/>
  <pageMargins left="0.51181102362204722" right="0.51181102362204722" top="1.1417322834645669" bottom="1.1417322834645669" header="0.31496062992125984" footer="0.31496062992125984"/>
  <pageSetup paperSize="9" scale="60" orientation="landscape" r:id="rId1"/>
  <headerFooter scaleWithDoc="0"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23"/>
  <sheetViews>
    <sheetView topLeftCell="A10" zoomScale="89" zoomScaleNormal="89" workbookViewId="0">
      <selection activeCell="C28" sqref="C28"/>
    </sheetView>
  </sheetViews>
  <sheetFormatPr defaultRowHeight="12.75" x14ac:dyDescent="0.2"/>
  <cols>
    <col min="1" max="1" width="3.140625" style="25" customWidth="1"/>
    <col min="2" max="2" width="41.5703125" style="25" bestFit="1" customWidth="1"/>
    <col min="3" max="3" width="31.28515625" style="25" customWidth="1"/>
    <col min="4" max="4" width="12.7109375" style="25" customWidth="1"/>
    <col min="5" max="5" width="12.7109375" style="25" bestFit="1" customWidth="1"/>
    <col min="6" max="15" width="12.7109375" style="25" customWidth="1"/>
    <col min="16" max="16" width="22.140625" style="25" customWidth="1"/>
    <col min="17" max="17" width="12.7109375" style="25" customWidth="1"/>
    <col min="18" max="16384" width="9.140625" style="25"/>
  </cols>
  <sheetData>
    <row r="1" spans="2:21" x14ac:dyDescent="0.2">
      <c r="B1" s="29"/>
    </row>
    <row r="2" spans="2:21" s="4" customFormat="1" ht="15.75" x14ac:dyDescent="0.25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</row>
    <row r="3" spans="2:21" s="4" customFormat="1" ht="15.75" x14ac:dyDescent="0.25">
      <c r="B3" s="246" t="s">
        <v>25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</row>
    <row r="4" spans="2:21" x14ac:dyDescent="0.2">
      <c r="B4" s="29"/>
    </row>
    <row r="5" spans="2:21" x14ac:dyDescent="0.2">
      <c r="B5" s="29"/>
    </row>
    <row r="6" spans="2:21" x14ac:dyDescent="0.2">
      <c r="B6" s="29"/>
    </row>
    <row r="7" spans="2:21" x14ac:dyDescent="0.2">
      <c r="B7" s="29"/>
    </row>
    <row r="11" spans="2:21" s="119" customFormat="1" ht="15.75" customHeight="1" thickBot="1" x14ac:dyDescent="0.3">
      <c r="B11" s="311" t="s">
        <v>189</v>
      </c>
      <c r="C11" s="311"/>
    </row>
    <row r="12" spans="2:21" s="63" customFormat="1" ht="26.25" customHeight="1" x14ac:dyDescent="0.25">
      <c r="B12" s="120" t="s">
        <v>124</v>
      </c>
      <c r="C12" s="120"/>
      <c r="D12" s="121" t="s">
        <v>125</v>
      </c>
      <c r="E12" s="121" t="s">
        <v>126</v>
      </c>
      <c r="F12" s="121" t="s">
        <v>127</v>
      </c>
      <c r="G12" s="121" t="s">
        <v>130</v>
      </c>
      <c r="H12" s="121" t="s">
        <v>131</v>
      </c>
      <c r="I12" s="121" t="s">
        <v>132</v>
      </c>
      <c r="J12" s="121" t="s">
        <v>133</v>
      </c>
      <c r="K12" s="121" t="s">
        <v>134</v>
      </c>
      <c r="L12" s="121" t="s">
        <v>135</v>
      </c>
      <c r="M12" s="121" t="s">
        <v>136</v>
      </c>
      <c r="N12" s="121" t="s">
        <v>137</v>
      </c>
      <c r="O12" s="121" t="s">
        <v>0</v>
      </c>
      <c r="P12" s="122" t="s">
        <v>153</v>
      </c>
      <c r="Q12" s="309" t="s">
        <v>4</v>
      </c>
    </row>
    <row r="13" spans="2:21" s="100" customFormat="1" ht="93" customHeight="1" thickBot="1" x14ac:dyDescent="0.3">
      <c r="B13" s="306" t="s">
        <v>141</v>
      </c>
      <c r="C13" s="307"/>
      <c r="D13" s="123">
        <v>0</v>
      </c>
      <c r="E13" s="123">
        <v>1</v>
      </c>
      <c r="F13" s="123">
        <v>2</v>
      </c>
      <c r="G13" s="123">
        <v>3</v>
      </c>
      <c r="H13" s="123">
        <v>4</v>
      </c>
      <c r="I13" s="123">
        <v>5</v>
      </c>
      <c r="J13" s="123">
        <v>6</v>
      </c>
      <c r="K13" s="123">
        <v>7</v>
      </c>
      <c r="L13" s="123">
        <v>8</v>
      </c>
      <c r="M13" s="123">
        <v>9</v>
      </c>
      <c r="N13" s="123">
        <v>10</v>
      </c>
      <c r="O13" s="123" t="s">
        <v>0</v>
      </c>
      <c r="P13" s="124" t="s">
        <v>139</v>
      </c>
      <c r="Q13" s="310"/>
    </row>
    <row r="14" spans="2:21" s="129" customFormat="1" ht="15.75" customHeight="1" thickBot="1" x14ac:dyDescent="0.3">
      <c r="B14" s="308" t="s">
        <v>143</v>
      </c>
      <c r="C14" s="308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6"/>
      <c r="P14" s="127"/>
      <c r="Q14" s="128"/>
      <c r="R14" s="128"/>
      <c r="S14" s="128"/>
      <c r="T14" s="128"/>
      <c r="U14" s="128"/>
    </row>
    <row r="15" spans="2:21" s="119" customFormat="1" ht="21" customHeight="1" x14ac:dyDescent="0.25">
      <c r="B15" s="130" t="s">
        <v>144</v>
      </c>
      <c r="C15" s="131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3">
        <f>SUM(D14:P14)</f>
        <v>0</v>
      </c>
    </row>
    <row r="16" spans="2:21" s="119" customFormat="1" ht="21" customHeight="1" x14ac:dyDescent="0.25">
      <c r="B16" s="130" t="s">
        <v>150</v>
      </c>
      <c r="C16" s="131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4">
        <f>SUM(D15:P15)</f>
        <v>0</v>
      </c>
    </row>
    <row r="17" spans="2:17" s="119" customFormat="1" ht="18" customHeight="1" thickBot="1" x14ac:dyDescent="0.3">
      <c r="B17" s="135" t="s">
        <v>158</v>
      </c>
      <c r="C17" s="136"/>
      <c r="D17" s="137">
        <f>D15-D16</f>
        <v>0</v>
      </c>
      <c r="E17" s="137">
        <f t="shared" ref="E17:P17" si="0">E15-E16</f>
        <v>0</v>
      </c>
      <c r="F17" s="137">
        <f t="shared" si="0"/>
        <v>0</v>
      </c>
      <c r="G17" s="137">
        <f t="shared" si="0"/>
        <v>0</v>
      </c>
      <c r="H17" s="137">
        <f t="shared" si="0"/>
        <v>0</v>
      </c>
      <c r="I17" s="137">
        <f t="shared" si="0"/>
        <v>0</v>
      </c>
      <c r="J17" s="137">
        <f t="shared" si="0"/>
        <v>0</v>
      </c>
      <c r="K17" s="137">
        <f t="shared" si="0"/>
        <v>0</v>
      </c>
      <c r="L17" s="137">
        <f t="shared" si="0"/>
        <v>0</v>
      </c>
      <c r="M17" s="137">
        <f t="shared" si="0"/>
        <v>0</v>
      </c>
      <c r="N17" s="137">
        <f t="shared" si="0"/>
        <v>0</v>
      </c>
      <c r="O17" s="137">
        <f t="shared" si="0"/>
        <v>0</v>
      </c>
      <c r="P17" s="137">
        <f t="shared" si="0"/>
        <v>0</v>
      </c>
      <c r="Q17" s="137">
        <f>SUM(D17:P17)</f>
        <v>0</v>
      </c>
    </row>
    <row r="18" spans="2:17" s="119" customFormat="1" ht="15.75" thickBot="1" x14ac:dyDescent="0.3">
      <c r="Q18" s="138"/>
    </row>
    <row r="19" spans="2:17" s="119" customFormat="1" ht="15" x14ac:dyDescent="0.25">
      <c r="B19" s="139" t="s">
        <v>28</v>
      </c>
      <c r="C19" s="140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2"/>
    </row>
    <row r="20" spans="2:17" s="119" customFormat="1" ht="15" x14ac:dyDescent="0.25">
      <c r="B20" s="143" t="s">
        <v>190</v>
      </c>
      <c r="C20" s="144">
        <v>0.04</v>
      </c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45"/>
    </row>
    <row r="21" spans="2:17" s="119" customFormat="1" ht="18" thickBot="1" x14ac:dyDescent="0.3">
      <c r="B21" s="146" t="s">
        <v>181</v>
      </c>
      <c r="C21" s="147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9"/>
    </row>
    <row r="22" spans="2:17" s="119" customFormat="1" ht="15" x14ac:dyDescent="0.25">
      <c r="Q22" s="138"/>
    </row>
    <row r="23" spans="2:17" s="119" customFormat="1" ht="15.75" thickBot="1" x14ac:dyDescent="0.3">
      <c r="B23" s="135" t="s">
        <v>32</v>
      </c>
      <c r="C23" s="136"/>
      <c r="D23" s="137" t="e">
        <f>D17/D21</f>
        <v>#DIV/0!</v>
      </c>
      <c r="E23" s="137" t="e">
        <f t="shared" ref="E23:P23" si="1">E17/E21</f>
        <v>#DIV/0!</v>
      </c>
      <c r="F23" s="137" t="e">
        <f t="shared" si="1"/>
        <v>#DIV/0!</v>
      </c>
      <c r="G23" s="137" t="e">
        <f t="shared" si="1"/>
        <v>#DIV/0!</v>
      </c>
      <c r="H23" s="137" t="e">
        <f t="shared" si="1"/>
        <v>#DIV/0!</v>
      </c>
      <c r="I23" s="137" t="e">
        <f t="shared" si="1"/>
        <v>#DIV/0!</v>
      </c>
      <c r="J23" s="137" t="e">
        <f t="shared" si="1"/>
        <v>#DIV/0!</v>
      </c>
      <c r="K23" s="137" t="e">
        <f t="shared" si="1"/>
        <v>#DIV/0!</v>
      </c>
      <c r="L23" s="137" t="e">
        <f t="shared" si="1"/>
        <v>#DIV/0!</v>
      </c>
      <c r="M23" s="137" t="e">
        <f t="shared" si="1"/>
        <v>#DIV/0!</v>
      </c>
      <c r="N23" s="137" t="e">
        <f t="shared" si="1"/>
        <v>#DIV/0!</v>
      </c>
      <c r="O23" s="137" t="e">
        <f t="shared" si="1"/>
        <v>#DIV/0!</v>
      </c>
      <c r="P23" s="137" t="e">
        <f t="shared" si="1"/>
        <v>#DIV/0!</v>
      </c>
      <c r="Q23" s="137" t="e">
        <f>SUM(D23:P23)</f>
        <v>#DIV/0!</v>
      </c>
    </row>
  </sheetData>
  <mergeCells count="6">
    <mergeCell ref="B2:Q2"/>
    <mergeCell ref="B3:Q3"/>
    <mergeCell ref="B13:C13"/>
    <mergeCell ref="B14:C14"/>
    <mergeCell ref="Q12:Q13"/>
    <mergeCell ref="B11:C11"/>
  </mergeCells>
  <pageMargins left="0.70866141732283472" right="0.70866141732283472" top="0.74803149606299213" bottom="0.74803149606299213" header="0.31496062992125984" footer="0.31496062992125984"/>
  <pageSetup paperSize="8" scale="7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P32"/>
  <sheetViews>
    <sheetView topLeftCell="A7" zoomScaleNormal="100" zoomScalePageLayoutView="77" workbookViewId="0">
      <selection activeCell="D21" sqref="D21"/>
    </sheetView>
  </sheetViews>
  <sheetFormatPr defaultRowHeight="12.75" x14ac:dyDescent="0.2"/>
  <cols>
    <col min="1" max="1" width="3.140625" style="25" customWidth="1"/>
    <col min="2" max="2" width="51.7109375" style="25" customWidth="1"/>
    <col min="3" max="3" width="12.7109375" style="25" customWidth="1"/>
    <col min="4" max="4" width="12.7109375" style="25" bestFit="1" customWidth="1"/>
    <col min="5" max="13" width="12.7109375" style="25" customWidth="1"/>
    <col min="14" max="14" width="18.5703125" style="25" bestFit="1" customWidth="1"/>
    <col min="15" max="15" width="12.7109375" style="50" customWidth="1"/>
    <col min="16" max="18" width="12.7109375" style="25" customWidth="1"/>
    <col min="19" max="19" width="16.140625" style="25" customWidth="1"/>
    <col min="20" max="42" width="12.7109375" style="25" customWidth="1"/>
    <col min="43" max="16384" width="9.140625" style="25"/>
  </cols>
  <sheetData>
    <row r="1" spans="2:42" x14ac:dyDescent="0.2">
      <c r="B1" s="29"/>
    </row>
    <row r="2" spans="2:42" s="4" customFormat="1" ht="15.75" x14ac:dyDescent="0.25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2:42" s="4" customFormat="1" ht="15.75" x14ac:dyDescent="0.25">
      <c r="B3" s="246" t="s">
        <v>25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</row>
    <row r="4" spans="2:42" x14ac:dyDescent="0.2">
      <c r="B4" s="29"/>
    </row>
    <row r="5" spans="2:42" x14ac:dyDescent="0.2">
      <c r="B5" s="29"/>
    </row>
    <row r="6" spans="2:42" x14ac:dyDescent="0.2">
      <c r="B6" s="29"/>
    </row>
    <row r="7" spans="2:42" x14ac:dyDescent="0.2">
      <c r="B7" s="29"/>
    </row>
    <row r="8" spans="2:42" ht="15.75" x14ac:dyDescent="0.25">
      <c r="B8" s="44" t="s">
        <v>68</v>
      </c>
    </row>
    <row r="9" spans="2:42" x14ac:dyDescent="0.2"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51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</row>
    <row r="10" spans="2:42" ht="13.5" thickBot="1" x14ac:dyDescent="0.25"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51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</row>
    <row r="11" spans="2:42" s="158" customFormat="1" ht="32.25" customHeight="1" thickBot="1" x14ac:dyDescent="0.3">
      <c r="B11" s="150" t="s">
        <v>124</v>
      </c>
      <c r="C11" s="151" t="s">
        <v>125</v>
      </c>
      <c r="D11" s="151" t="s">
        <v>126</v>
      </c>
      <c r="E11" s="151" t="s">
        <v>127</v>
      </c>
      <c r="F11" s="151" t="s">
        <v>130</v>
      </c>
      <c r="G11" s="151" t="s">
        <v>131</v>
      </c>
      <c r="H11" s="151" t="s">
        <v>132</v>
      </c>
      <c r="I11" s="151" t="s">
        <v>133</v>
      </c>
      <c r="J11" s="151" t="s">
        <v>134</v>
      </c>
      <c r="K11" s="151" t="s">
        <v>135</v>
      </c>
      <c r="L11" s="151" t="s">
        <v>136</v>
      </c>
      <c r="M11" s="151" t="s">
        <v>0</v>
      </c>
      <c r="N11" s="152" t="s">
        <v>153</v>
      </c>
      <c r="O11" s="153" t="s">
        <v>170</v>
      </c>
      <c r="P11" s="154" t="s">
        <v>167</v>
      </c>
      <c r="Q11" s="154" t="s">
        <v>168</v>
      </c>
      <c r="R11" s="155" t="s">
        <v>0</v>
      </c>
      <c r="S11" s="156" t="s">
        <v>169</v>
      </c>
      <c r="T11" s="157"/>
    </row>
    <row r="12" spans="2:42" s="167" customFormat="1" ht="85.5" customHeight="1" thickBot="1" x14ac:dyDescent="0.3">
      <c r="B12" s="159" t="s">
        <v>141</v>
      </c>
      <c r="C12" s="160">
        <v>0</v>
      </c>
      <c r="D12" s="160">
        <v>1</v>
      </c>
      <c r="E12" s="161">
        <v>2</v>
      </c>
      <c r="F12" s="160">
        <v>3</v>
      </c>
      <c r="G12" s="161">
        <v>4</v>
      </c>
      <c r="H12" s="160">
        <v>5</v>
      </c>
      <c r="I12" s="161">
        <v>6</v>
      </c>
      <c r="J12" s="160">
        <v>7</v>
      </c>
      <c r="K12" s="161">
        <v>8</v>
      </c>
      <c r="L12" s="160">
        <v>9</v>
      </c>
      <c r="M12" s="161" t="s">
        <v>0</v>
      </c>
      <c r="N12" s="162" t="s">
        <v>139</v>
      </c>
      <c r="O12" s="163"/>
      <c r="P12" s="164" t="s">
        <v>0</v>
      </c>
      <c r="Q12" s="164" t="s">
        <v>0</v>
      </c>
      <c r="R12" s="164" t="s">
        <v>0</v>
      </c>
      <c r="S12" s="165" t="s">
        <v>0</v>
      </c>
      <c r="T12" s="166"/>
    </row>
    <row r="13" spans="2:42" s="129" customFormat="1" ht="15.75" customHeight="1" thickBot="1" x14ac:dyDescent="0.3">
      <c r="B13" s="168" t="s">
        <v>143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6"/>
      <c r="O13" s="169"/>
      <c r="P13" s="170"/>
      <c r="Q13" s="128"/>
      <c r="R13" s="128"/>
      <c r="S13" s="128"/>
      <c r="T13" s="128"/>
    </row>
    <row r="14" spans="2:42" s="119" customFormat="1" ht="15" x14ac:dyDescent="0.25">
      <c r="B14" s="139" t="s">
        <v>171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71">
        <f>SUM(C14:N14)</f>
        <v>0</v>
      </c>
      <c r="P14" s="172"/>
      <c r="Q14" s="172"/>
      <c r="R14" s="172"/>
      <c r="S14" s="142"/>
    </row>
    <row r="15" spans="2:42" s="119" customFormat="1" ht="15" x14ac:dyDescent="0.25">
      <c r="B15" s="130" t="s">
        <v>172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73">
        <f t="shared" ref="O15:O16" si="0">SUM(C15:N15)</f>
        <v>0</v>
      </c>
      <c r="P15" s="174">
        <f>+N15</f>
        <v>0</v>
      </c>
      <c r="Q15" s="174">
        <f>+N15</f>
        <v>0</v>
      </c>
      <c r="R15" s="174">
        <f>+N15</f>
        <v>0</v>
      </c>
      <c r="S15" s="175">
        <f>+N15</f>
        <v>0</v>
      </c>
    </row>
    <row r="16" spans="2:42" s="119" customFormat="1" ht="15" x14ac:dyDescent="0.25">
      <c r="B16" s="130" t="s">
        <v>173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73">
        <f t="shared" si="0"/>
        <v>0</v>
      </c>
      <c r="P16" s="174">
        <f>+N16</f>
        <v>0</v>
      </c>
      <c r="Q16" s="174">
        <f t="shared" ref="Q16:Q17" si="1">+N16</f>
        <v>0</v>
      </c>
      <c r="R16" s="174">
        <f>+N16</f>
        <v>0</v>
      </c>
      <c r="S16" s="175">
        <f>+N16</f>
        <v>0</v>
      </c>
    </row>
    <row r="17" spans="2:19" s="119" customFormat="1" ht="15.75" hidden="1" thickBot="1" x14ac:dyDescent="0.3">
      <c r="B17" s="130" t="s">
        <v>152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7"/>
      <c r="P17" s="178"/>
      <c r="Q17" s="174">
        <f t="shared" si="1"/>
        <v>0</v>
      </c>
      <c r="R17" s="178"/>
      <c r="S17" s="141"/>
    </row>
    <row r="18" spans="2:19" s="119" customFormat="1" ht="15.75" thickBot="1" x14ac:dyDescent="0.3">
      <c r="B18" s="179" t="s">
        <v>174</v>
      </c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1">
        <f>SUM(P18:S18)</f>
        <v>0</v>
      </c>
      <c r="P18" s="146">
        <f>+P15-P16</f>
        <v>0</v>
      </c>
      <c r="Q18" s="146">
        <f>+Q15-Q16</f>
        <v>0</v>
      </c>
      <c r="R18" s="146">
        <f t="shared" ref="R18:S18" si="2">+R15-R16</f>
        <v>0</v>
      </c>
      <c r="S18" s="146">
        <f t="shared" si="2"/>
        <v>0</v>
      </c>
    </row>
    <row r="19" spans="2:19" s="119" customFormat="1" ht="15" x14ac:dyDescent="0.25">
      <c r="O19" s="182"/>
    </row>
    <row r="20" spans="2:19" s="119" customFormat="1" ht="15.75" thickBot="1" x14ac:dyDescent="0.3">
      <c r="O20" s="182"/>
    </row>
    <row r="21" spans="2:19" s="119" customFormat="1" ht="15" x14ac:dyDescent="0.25">
      <c r="B21" s="139" t="s">
        <v>28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2"/>
      <c r="P21" s="141"/>
      <c r="Q21" s="141"/>
      <c r="R21" s="141"/>
      <c r="S21" s="141"/>
    </row>
    <row r="22" spans="2:19" s="119" customFormat="1" ht="15" x14ac:dyDescent="0.25">
      <c r="B22" s="143" t="s">
        <v>190</v>
      </c>
      <c r="C22" s="245">
        <v>0.04</v>
      </c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</row>
    <row r="23" spans="2:19" s="119" customFormat="1" ht="18" thickBot="1" x14ac:dyDescent="0.3">
      <c r="B23" s="146" t="s">
        <v>181</v>
      </c>
      <c r="C23" s="148">
        <f t="shared" ref="C23:L23" si="3">(1+$C$22)^C12</f>
        <v>1</v>
      </c>
      <c r="D23" s="148">
        <f t="shared" si="3"/>
        <v>1.04</v>
      </c>
      <c r="E23" s="148">
        <f t="shared" si="3"/>
        <v>1.0816000000000001</v>
      </c>
      <c r="F23" s="148">
        <f t="shared" si="3"/>
        <v>1.1248640000000001</v>
      </c>
      <c r="G23" s="148">
        <f t="shared" si="3"/>
        <v>1.1698585600000002</v>
      </c>
      <c r="H23" s="148">
        <f t="shared" si="3"/>
        <v>1.2166529024000003</v>
      </c>
      <c r="I23" s="148">
        <f t="shared" si="3"/>
        <v>1.2653190184960004</v>
      </c>
      <c r="J23" s="148">
        <f t="shared" si="3"/>
        <v>1.3159317792358403</v>
      </c>
      <c r="K23" s="148">
        <f t="shared" si="3"/>
        <v>1.3685690504052741</v>
      </c>
      <c r="L23" s="148">
        <f t="shared" si="3"/>
        <v>1.4233118124214852</v>
      </c>
      <c r="M23" s="148" t="s">
        <v>0</v>
      </c>
      <c r="N23" s="148"/>
      <c r="O23" s="149"/>
      <c r="P23" s="148"/>
      <c r="Q23" s="148"/>
      <c r="R23" s="148"/>
      <c r="S23" s="148"/>
    </row>
    <row r="24" spans="2:19" s="119" customFormat="1" ht="15.75" thickBot="1" x14ac:dyDescent="0.3">
      <c r="O24" s="183"/>
    </row>
    <row r="25" spans="2:19" s="119" customFormat="1" ht="15" x14ac:dyDescent="0.25">
      <c r="B25" s="139" t="s">
        <v>29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84"/>
      <c r="Q25" s="184"/>
      <c r="R25" s="184"/>
      <c r="S25" s="184"/>
    </row>
    <row r="26" spans="2:19" s="119" customFormat="1" ht="15" x14ac:dyDescent="0.25">
      <c r="B26" s="143" t="s">
        <v>154</v>
      </c>
      <c r="C26" s="132">
        <f t="shared" ref="C26:N26" si="4">C14/C$23</f>
        <v>0</v>
      </c>
      <c r="D26" s="132">
        <f t="shared" si="4"/>
        <v>0</v>
      </c>
      <c r="E26" s="132">
        <f t="shared" si="4"/>
        <v>0</v>
      </c>
      <c r="F26" s="132">
        <f t="shared" si="4"/>
        <v>0</v>
      </c>
      <c r="G26" s="132">
        <f t="shared" si="4"/>
        <v>0</v>
      </c>
      <c r="H26" s="132">
        <f t="shared" si="4"/>
        <v>0</v>
      </c>
      <c r="I26" s="132">
        <f t="shared" si="4"/>
        <v>0</v>
      </c>
      <c r="J26" s="132">
        <f t="shared" si="4"/>
        <v>0</v>
      </c>
      <c r="K26" s="132">
        <f t="shared" si="4"/>
        <v>0</v>
      </c>
      <c r="L26" s="132">
        <f t="shared" si="4"/>
        <v>0</v>
      </c>
      <c r="M26" s="132" t="e">
        <f t="shared" si="4"/>
        <v>#VALUE!</v>
      </c>
      <c r="N26" s="132" t="e">
        <f t="shared" si="4"/>
        <v>#DIV/0!</v>
      </c>
      <c r="O26" s="185" t="e">
        <f>SUM(C26:N26)</f>
        <v>#VALUE!</v>
      </c>
      <c r="P26" s="145" t="e">
        <f>SUM(C26:N26)</f>
        <v>#VALUE!</v>
      </c>
      <c r="Q26" s="145"/>
      <c r="R26" s="145"/>
      <c r="S26" s="145"/>
    </row>
    <row r="27" spans="2:19" s="119" customFormat="1" ht="15" x14ac:dyDescent="0.25">
      <c r="B27" s="143" t="s">
        <v>155</v>
      </c>
      <c r="C27" s="132">
        <f t="shared" ref="C27:N27" si="5">C15/C$23</f>
        <v>0</v>
      </c>
      <c r="D27" s="132">
        <f t="shared" si="5"/>
        <v>0</v>
      </c>
      <c r="E27" s="132">
        <f t="shared" si="5"/>
        <v>0</v>
      </c>
      <c r="F27" s="132">
        <f t="shared" si="5"/>
        <v>0</v>
      </c>
      <c r="G27" s="132">
        <f t="shared" si="5"/>
        <v>0</v>
      </c>
      <c r="H27" s="132">
        <f t="shared" si="5"/>
        <v>0</v>
      </c>
      <c r="I27" s="132">
        <f t="shared" si="5"/>
        <v>0</v>
      </c>
      <c r="J27" s="132">
        <f t="shared" si="5"/>
        <v>0</v>
      </c>
      <c r="K27" s="132">
        <f t="shared" si="5"/>
        <v>0</v>
      </c>
      <c r="L27" s="132">
        <f t="shared" si="5"/>
        <v>0</v>
      </c>
      <c r="M27" s="132" t="e">
        <f t="shared" si="5"/>
        <v>#VALUE!</v>
      </c>
      <c r="N27" s="132" t="e">
        <f t="shared" si="5"/>
        <v>#DIV/0!</v>
      </c>
      <c r="O27" s="185" t="e">
        <f>SUM(C27:N27)</f>
        <v>#VALUE!</v>
      </c>
      <c r="P27" s="186" t="e">
        <f>$N27</f>
        <v>#DIV/0!</v>
      </c>
      <c r="Q27" s="186" t="e">
        <f t="shared" ref="Q27:S28" si="6">$N27</f>
        <v>#DIV/0!</v>
      </c>
      <c r="R27" s="186" t="e">
        <f t="shared" si="6"/>
        <v>#DIV/0!</v>
      </c>
      <c r="S27" s="186" t="e">
        <f t="shared" si="6"/>
        <v>#DIV/0!</v>
      </c>
    </row>
    <row r="28" spans="2:19" s="119" customFormat="1" ht="15" x14ac:dyDescent="0.25">
      <c r="B28" s="143" t="s">
        <v>159</v>
      </c>
      <c r="C28" s="132">
        <f t="shared" ref="C28:N28" si="7">C16/C$23</f>
        <v>0</v>
      </c>
      <c r="D28" s="132">
        <f t="shared" si="7"/>
        <v>0</v>
      </c>
      <c r="E28" s="132">
        <f t="shared" si="7"/>
        <v>0</v>
      </c>
      <c r="F28" s="132">
        <f t="shared" si="7"/>
        <v>0</v>
      </c>
      <c r="G28" s="132">
        <f t="shared" si="7"/>
        <v>0</v>
      </c>
      <c r="H28" s="132">
        <f t="shared" si="7"/>
        <v>0</v>
      </c>
      <c r="I28" s="132">
        <f t="shared" si="7"/>
        <v>0</v>
      </c>
      <c r="J28" s="132">
        <f t="shared" si="7"/>
        <v>0</v>
      </c>
      <c r="K28" s="132">
        <f t="shared" si="7"/>
        <v>0</v>
      </c>
      <c r="L28" s="132">
        <f t="shared" si="7"/>
        <v>0</v>
      </c>
      <c r="M28" s="132" t="e">
        <f t="shared" si="7"/>
        <v>#VALUE!</v>
      </c>
      <c r="N28" s="132" t="e">
        <f t="shared" si="7"/>
        <v>#DIV/0!</v>
      </c>
      <c r="O28" s="185" t="e">
        <f t="shared" ref="O28" si="8">SUM(C28:N28)</f>
        <v>#VALUE!</v>
      </c>
      <c r="P28" s="186" t="e">
        <f>$N28</f>
        <v>#DIV/0!</v>
      </c>
      <c r="Q28" s="186" t="e">
        <f t="shared" si="6"/>
        <v>#DIV/0!</v>
      </c>
      <c r="R28" s="186" t="e">
        <f t="shared" si="6"/>
        <v>#DIV/0!</v>
      </c>
      <c r="S28" s="186" t="e">
        <f t="shared" si="6"/>
        <v>#DIV/0!</v>
      </c>
    </row>
    <row r="29" spans="2:19" s="119" customFormat="1" ht="15.75" thickBot="1" x14ac:dyDescent="0.3">
      <c r="B29" s="146" t="s">
        <v>156</v>
      </c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87" t="e">
        <f>SUM(P29:S29)</f>
        <v>#DIV/0!</v>
      </c>
      <c r="P29" s="148" t="e">
        <f>P27-P28</f>
        <v>#DIV/0!</v>
      </c>
      <c r="Q29" s="148" t="e">
        <f t="shared" ref="Q29:S29" si="9">Q27-Q28</f>
        <v>#DIV/0!</v>
      </c>
      <c r="R29" s="148" t="e">
        <f t="shared" si="9"/>
        <v>#DIV/0!</v>
      </c>
      <c r="S29" s="148" t="e">
        <f t="shared" si="9"/>
        <v>#DIV/0!</v>
      </c>
    </row>
    <row r="30" spans="2:19" s="119" customFormat="1" ht="15" x14ac:dyDescent="0.25">
      <c r="O30" s="182"/>
    </row>
    <row r="31" spans="2:19" s="119" customFormat="1" ht="15.75" thickBot="1" x14ac:dyDescent="0.3">
      <c r="O31" s="182"/>
    </row>
    <row r="32" spans="2:19" s="119" customFormat="1" ht="15.75" thickBot="1" x14ac:dyDescent="0.3">
      <c r="B32" s="188" t="s">
        <v>157</v>
      </c>
      <c r="C32" s="189">
        <f>C26-C27+C28-C29</f>
        <v>0</v>
      </c>
      <c r="D32" s="189">
        <f t="shared" ref="D32:O32" si="10">D26-D27+D28-D29</f>
        <v>0</v>
      </c>
      <c r="E32" s="189">
        <f t="shared" si="10"/>
        <v>0</v>
      </c>
      <c r="F32" s="189">
        <f t="shared" si="10"/>
        <v>0</v>
      </c>
      <c r="G32" s="189">
        <f t="shared" si="10"/>
        <v>0</v>
      </c>
      <c r="H32" s="189">
        <f t="shared" si="10"/>
        <v>0</v>
      </c>
      <c r="I32" s="189">
        <f t="shared" si="10"/>
        <v>0</v>
      </c>
      <c r="J32" s="189">
        <f t="shared" si="10"/>
        <v>0</v>
      </c>
      <c r="K32" s="189">
        <f t="shared" si="10"/>
        <v>0</v>
      </c>
      <c r="L32" s="189">
        <f t="shared" si="10"/>
        <v>0</v>
      </c>
      <c r="M32" s="189" t="e">
        <f t="shared" si="10"/>
        <v>#VALUE!</v>
      </c>
      <c r="N32" s="189" t="e">
        <f t="shared" si="10"/>
        <v>#DIV/0!</v>
      </c>
      <c r="O32" s="189" t="e">
        <f t="shared" si="10"/>
        <v>#VALUE!</v>
      </c>
    </row>
  </sheetData>
  <mergeCells count="2">
    <mergeCell ref="B2:S2"/>
    <mergeCell ref="B3:S3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67" fitToHeight="0" orientation="landscape" r:id="rId1"/>
  <headerFooter>
    <oddHeader xml:space="preserve">&amp;L </oddHeader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5"/>
  <sheetViews>
    <sheetView topLeftCell="A61" zoomScaleNormal="100" workbookViewId="0">
      <selection activeCell="B8" sqref="B8"/>
    </sheetView>
  </sheetViews>
  <sheetFormatPr defaultRowHeight="12.75" x14ac:dyDescent="0.2"/>
  <cols>
    <col min="1" max="1" width="3.140625" style="25" customWidth="1"/>
    <col min="2" max="2" width="9.7109375" style="25" customWidth="1"/>
    <col min="3" max="3" width="48.140625" style="25" customWidth="1"/>
    <col min="4" max="4" width="12.7109375" style="25" customWidth="1"/>
    <col min="5" max="5" width="12.7109375" style="25" bestFit="1" customWidth="1"/>
    <col min="6" max="14" width="12.7109375" style="25" customWidth="1"/>
    <col min="15" max="15" width="21.7109375" style="25" customWidth="1"/>
    <col min="16" max="16" width="12.7109375" style="25" customWidth="1"/>
    <col min="17" max="16384" width="9.140625" style="25"/>
  </cols>
  <sheetData>
    <row r="1" spans="2:16" x14ac:dyDescent="0.2">
      <c r="B1" s="29"/>
    </row>
    <row r="2" spans="2:16" s="4" customFormat="1" ht="15.75" x14ac:dyDescent="0.25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</row>
    <row r="3" spans="2:16" s="4" customFormat="1" ht="15.75" x14ac:dyDescent="0.25">
      <c r="B3" s="246" t="s">
        <v>25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</row>
    <row r="4" spans="2:16" x14ac:dyDescent="0.2">
      <c r="B4" s="29"/>
    </row>
    <row r="5" spans="2:16" x14ac:dyDescent="0.2">
      <c r="B5" s="29"/>
    </row>
    <row r="6" spans="2:16" x14ac:dyDescent="0.2">
      <c r="B6" s="29"/>
    </row>
    <row r="7" spans="2:16" x14ac:dyDescent="0.2">
      <c r="B7" s="29"/>
    </row>
    <row r="8" spans="2:16" x14ac:dyDescent="0.2">
      <c r="B8" s="29"/>
    </row>
    <row r="9" spans="2:16" s="119" customFormat="1" ht="15" x14ac:dyDescent="0.25">
      <c r="B9" s="190" t="s">
        <v>69</v>
      </c>
    </row>
    <row r="10" spans="2:16" s="119" customFormat="1" ht="15.75" thickBot="1" x14ac:dyDescent="0.3">
      <c r="B10" s="119" t="s">
        <v>160</v>
      </c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</row>
    <row r="11" spans="2:16" s="158" customFormat="1" ht="32.25" customHeight="1" thickBot="1" x14ac:dyDescent="0.3">
      <c r="B11" s="316" t="s">
        <v>124</v>
      </c>
      <c r="C11" s="317"/>
      <c r="D11" s="151" t="s">
        <v>125</v>
      </c>
      <c r="E11" s="151" t="s">
        <v>126</v>
      </c>
      <c r="F11" s="151" t="s">
        <v>127</v>
      </c>
      <c r="G11" s="151" t="s">
        <v>130</v>
      </c>
      <c r="H11" s="151" t="s">
        <v>131</v>
      </c>
      <c r="I11" s="151" t="s">
        <v>132</v>
      </c>
      <c r="J11" s="151" t="s">
        <v>133</v>
      </c>
      <c r="K11" s="151" t="s">
        <v>134</v>
      </c>
      <c r="L11" s="151" t="s">
        <v>135</v>
      </c>
      <c r="M11" s="151" t="s">
        <v>136</v>
      </c>
      <c r="N11" s="151" t="s">
        <v>0</v>
      </c>
      <c r="O11" s="152" t="s">
        <v>153</v>
      </c>
      <c r="P11" s="309" t="s">
        <v>4</v>
      </c>
    </row>
    <row r="12" spans="2:16" s="194" customFormat="1" ht="83.25" customHeight="1" thickBot="1" x14ac:dyDescent="0.3">
      <c r="B12" s="318" t="s">
        <v>129</v>
      </c>
      <c r="C12" s="318"/>
      <c r="D12" s="192">
        <v>0</v>
      </c>
      <c r="E12" s="192">
        <v>1</v>
      </c>
      <c r="F12" s="192">
        <v>2</v>
      </c>
      <c r="G12" s="192">
        <v>3</v>
      </c>
      <c r="H12" s="192">
        <v>4</v>
      </c>
      <c r="I12" s="192">
        <v>5</v>
      </c>
      <c r="J12" s="192">
        <v>6</v>
      </c>
      <c r="K12" s="192">
        <v>7</v>
      </c>
      <c r="L12" s="192">
        <v>8</v>
      </c>
      <c r="M12" s="192">
        <v>9</v>
      </c>
      <c r="N12" s="192" t="s">
        <v>0</v>
      </c>
      <c r="O12" s="193" t="s">
        <v>139</v>
      </c>
      <c r="P12" s="310"/>
    </row>
    <row r="13" spans="2:16" s="119" customFormat="1" ht="15" x14ac:dyDescent="0.25">
      <c r="B13" s="130" t="s">
        <v>70</v>
      </c>
      <c r="C13" s="195"/>
      <c r="D13" s="196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85"/>
    </row>
    <row r="14" spans="2:16" s="119" customFormat="1" ht="15" customHeight="1" x14ac:dyDescent="0.25">
      <c r="B14" s="323" t="s">
        <v>75</v>
      </c>
      <c r="C14" s="324"/>
      <c r="D14" s="196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85"/>
    </row>
    <row r="15" spans="2:16" s="119" customFormat="1" ht="15" x14ac:dyDescent="0.25">
      <c r="B15" s="143"/>
      <c r="C15" s="197" t="s">
        <v>76</v>
      </c>
      <c r="D15" s="196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85"/>
    </row>
    <row r="16" spans="2:16" s="119" customFormat="1" ht="15" x14ac:dyDescent="0.25">
      <c r="B16" s="143"/>
      <c r="C16" s="197" t="s">
        <v>77</v>
      </c>
      <c r="D16" s="196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85"/>
    </row>
    <row r="17" spans="2:16" s="119" customFormat="1" ht="15" customHeight="1" x14ac:dyDescent="0.25">
      <c r="B17" s="323" t="s">
        <v>78</v>
      </c>
      <c r="C17" s="324"/>
      <c r="D17" s="196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85"/>
    </row>
    <row r="18" spans="2:16" s="119" customFormat="1" ht="15" x14ac:dyDescent="0.25">
      <c r="B18" s="143"/>
      <c r="C18" s="197" t="s">
        <v>79</v>
      </c>
      <c r="D18" s="196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85"/>
    </row>
    <row r="19" spans="2:16" s="119" customFormat="1" ht="15" x14ac:dyDescent="0.25">
      <c r="B19" s="143"/>
      <c r="C19" s="197" t="s">
        <v>80</v>
      </c>
      <c r="D19" s="196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85"/>
    </row>
    <row r="20" spans="2:16" s="119" customFormat="1" ht="15" x14ac:dyDescent="0.25">
      <c r="B20" s="143"/>
      <c r="C20" s="197" t="s">
        <v>81</v>
      </c>
      <c r="D20" s="196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85"/>
    </row>
    <row r="21" spans="2:16" s="119" customFormat="1" ht="15" x14ac:dyDescent="0.25">
      <c r="B21" s="130" t="s">
        <v>82</v>
      </c>
      <c r="C21" s="196"/>
      <c r="D21" s="196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85"/>
    </row>
    <row r="22" spans="2:16" s="119" customFormat="1" ht="15.75" thickBot="1" x14ac:dyDescent="0.3">
      <c r="B22" s="130" t="s">
        <v>83</v>
      </c>
      <c r="C22" s="196"/>
      <c r="D22" s="196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85"/>
    </row>
    <row r="23" spans="2:16" s="63" customFormat="1" ht="15" x14ac:dyDescent="0.25">
      <c r="B23" s="198" t="s">
        <v>161</v>
      </c>
      <c r="C23" s="198"/>
      <c r="D23" s="198"/>
      <c r="E23" s="198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</row>
    <row r="24" spans="2:16" s="63" customFormat="1" ht="15" x14ac:dyDescent="0.25">
      <c r="B24" s="200" t="s">
        <v>119</v>
      </c>
      <c r="C24" s="200"/>
      <c r="D24" s="200"/>
      <c r="E24" s="200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</row>
    <row r="25" spans="2:16" s="63" customFormat="1" ht="15.75" thickBot="1" x14ac:dyDescent="0.3">
      <c r="B25" s="202" t="s">
        <v>162</v>
      </c>
      <c r="C25" s="202"/>
      <c r="D25" s="202"/>
      <c r="E25" s="202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</row>
    <row r="26" spans="2:16" s="119" customFormat="1" ht="15" x14ac:dyDescent="0.25">
      <c r="B26" s="131"/>
      <c r="C26" s="131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</row>
    <row r="27" spans="2:16" s="119" customFormat="1" ht="15" x14ac:dyDescent="0.25">
      <c r="B27" s="205" t="s">
        <v>87</v>
      </c>
      <c r="C27" s="206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8"/>
    </row>
    <row r="28" spans="2:16" s="119" customFormat="1" ht="15" x14ac:dyDescent="0.25">
      <c r="B28" s="209"/>
      <c r="C28" s="131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10"/>
    </row>
    <row r="29" spans="2:16" s="119" customFormat="1" ht="15" x14ac:dyDescent="0.25">
      <c r="B29" s="209"/>
      <c r="C29" s="131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10"/>
    </row>
    <row r="30" spans="2:16" s="119" customFormat="1" ht="15" x14ac:dyDescent="0.25">
      <c r="B30" s="209"/>
      <c r="C30" s="131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10"/>
    </row>
    <row r="31" spans="2:16" s="119" customFormat="1" ht="15" x14ac:dyDescent="0.25">
      <c r="B31" s="211"/>
      <c r="C31" s="212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4"/>
    </row>
    <row r="32" spans="2:16" s="119" customFormat="1" ht="15.75" thickBot="1" x14ac:dyDescent="0.3">
      <c r="B32" s="131"/>
      <c r="C32" s="131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</row>
    <row r="33" spans="2:16" s="158" customFormat="1" ht="32.25" customHeight="1" thickBot="1" x14ac:dyDescent="0.3">
      <c r="B33" s="316" t="s">
        <v>124</v>
      </c>
      <c r="C33" s="317"/>
      <c r="D33" s="151" t="s">
        <v>125</v>
      </c>
      <c r="E33" s="151" t="s">
        <v>126</v>
      </c>
      <c r="F33" s="151" t="s">
        <v>127</v>
      </c>
      <c r="G33" s="151" t="s">
        <v>130</v>
      </c>
      <c r="H33" s="151" t="s">
        <v>131</v>
      </c>
      <c r="I33" s="151" t="s">
        <v>132</v>
      </c>
      <c r="J33" s="151" t="s">
        <v>133</v>
      </c>
      <c r="K33" s="151" t="s">
        <v>134</v>
      </c>
      <c r="L33" s="151" t="s">
        <v>135</v>
      </c>
      <c r="M33" s="151" t="s">
        <v>136</v>
      </c>
      <c r="N33" s="151" t="s">
        <v>0</v>
      </c>
      <c r="O33" s="152" t="s">
        <v>153</v>
      </c>
      <c r="P33" s="309" t="s">
        <v>4</v>
      </c>
    </row>
    <row r="34" spans="2:16" s="194" customFormat="1" ht="80.25" customHeight="1" thickBot="1" x14ac:dyDescent="0.3">
      <c r="B34" s="318" t="s">
        <v>129</v>
      </c>
      <c r="C34" s="318"/>
      <c r="D34" s="192">
        <v>0</v>
      </c>
      <c r="E34" s="192">
        <v>1</v>
      </c>
      <c r="F34" s="192">
        <v>2</v>
      </c>
      <c r="G34" s="192">
        <v>3</v>
      </c>
      <c r="H34" s="192">
        <v>4</v>
      </c>
      <c r="I34" s="192">
        <v>5</v>
      </c>
      <c r="J34" s="192">
        <v>6</v>
      </c>
      <c r="K34" s="192">
        <v>7</v>
      </c>
      <c r="L34" s="192">
        <v>8</v>
      </c>
      <c r="M34" s="192">
        <v>9</v>
      </c>
      <c r="N34" s="192" t="s">
        <v>0</v>
      </c>
      <c r="O34" s="193" t="s">
        <v>139</v>
      </c>
      <c r="P34" s="310" t="s">
        <v>4</v>
      </c>
    </row>
    <row r="35" spans="2:16" s="119" customFormat="1" ht="15" x14ac:dyDescent="0.25">
      <c r="B35" s="215" t="s">
        <v>71</v>
      </c>
      <c r="C35" s="216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8"/>
    </row>
    <row r="36" spans="2:16" s="119" customFormat="1" ht="15" x14ac:dyDescent="0.25">
      <c r="B36" s="143" t="s">
        <v>27</v>
      </c>
      <c r="C36" s="196" t="s">
        <v>73</v>
      </c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219"/>
    </row>
    <row r="37" spans="2:16" s="119" customFormat="1" ht="15.75" thickBot="1" x14ac:dyDescent="0.3">
      <c r="B37" s="143"/>
      <c r="C37" s="196" t="s">
        <v>74</v>
      </c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219"/>
    </row>
    <row r="38" spans="2:16" s="63" customFormat="1" ht="15" x14ac:dyDescent="0.25">
      <c r="B38" s="198" t="s">
        <v>163</v>
      </c>
      <c r="C38" s="198"/>
      <c r="D38" s="198"/>
      <c r="E38" s="198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</row>
    <row r="39" spans="2:16" s="63" customFormat="1" ht="15" x14ac:dyDescent="0.25">
      <c r="B39" s="200" t="s">
        <v>119</v>
      </c>
      <c r="C39" s="200"/>
      <c r="D39" s="200"/>
      <c r="E39" s="200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</row>
    <row r="40" spans="2:16" s="63" customFormat="1" ht="15.75" thickBot="1" x14ac:dyDescent="0.3">
      <c r="B40" s="202" t="s">
        <v>164</v>
      </c>
      <c r="C40" s="202"/>
      <c r="D40" s="202"/>
      <c r="E40" s="202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</row>
    <row r="41" spans="2:16" s="119" customFormat="1" ht="15" x14ac:dyDescent="0.25"/>
    <row r="42" spans="2:16" s="119" customFormat="1" ht="15" x14ac:dyDescent="0.25">
      <c r="B42" s="205" t="s">
        <v>87</v>
      </c>
      <c r="C42" s="206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8"/>
    </row>
    <row r="43" spans="2:16" s="119" customFormat="1" ht="15" x14ac:dyDescent="0.25">
      <c r="B43" s="209"/>
      <c r="C43" s="131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10"/>
    </row>
    <row r="44" spans="2:16" s="119" customFormat="1" ht="15" x14ac:dyDescent="0.25">
      <c r="B44" s="209"/>
      <c r="C44" s="131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10"/>
    </row>
    <row r="45" spans="2:16" s="119" customFormat="1" ht="15" x14ac:dyDescent="0.25">
      <c r="B45" s="209"/>
      <c r="C45" s="131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10"/>
    </row>
    <row r="46" spans="2:16" s="119" customFormat="1" ht="15" x14ac:dyDescent="0.25">
      <c r="B46" s="211"/>
      <c r="C46" s="212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4"/>
    </row>
    <row r="47" spans="2:16" s="119" customFormat="1" ht="15.75" thickBot="1" x14ac:dyDescent="0.3">
      <c r="B47" s="131"/>
      <c r="C47" s="131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</row>
    <row r="48" spans="2:16" s="158" customFormat="1" ht="32.25" customHeight="1" thickBot="1" x14ac:dyDescent="0.3">
      <c r="B48" s="316" t="s">
        <v>124</v>
      </c>
      <c r="C48" s="317"/>
      <c r="D48" s="151" t="s">
        <v>125</v>
      </c>
      <c r="E48" s="151" t="s">
        <v>126</v>
      </c>
      <c r="F48" s="151" t="s">
        <v>127</v>
      </c>
      <c r="G48" s="151" t="s">
        <v>130</v>
      </c>
      <c r="H48" s="151" t="s">
        <v>131</v>
      </c>
      <c r="I48" s="151" t="s">
        <v>132</v>
      </c>
      <c r="J48" s="151" t="s">
        <v>133</v>
      </c>
      <c r="K48" s="151" t="s">
        <v>134</v>
      </c>
      <c r="L48" s="151" t="s">
        <v>135</v>
      </c>
      <c r="M48" s="151" t="s">
        <v>136</v>
      </c>
      <c r="N48" s="151" t="s">
        <v>0</v>
      </c>
      <c r="O48" s="152" t="s">
        <v>153</v>
      </c>
      <c r="P48" s="309" t="s">
        <v>4</v>
      </c>
    </row>
    <row r="49" spans="2:16" s="194" customFormat="1" ht="82.5" customHeight="1" thickBot="1" x14ac:dyDescent="0.3">
      <c r="B49" s="318" t="s">
        <v>129</v>
      </c>
      <c r="C49" s="318"/>
      <c r="D49" s="192">
        <v>0</v>
      </c>
      <c r="E49" s="192">
        <v>1</v>
      </c>
      <c r="F49" s="192">
        <v>2</v>
      </c>
      <c r="G49" s="192">
        <v>3</v>
      </c>
      <c r="H49" s="192">
        <v>4</v>
      </c>
      <c r="I49" s="192">
        <v>5</v>
      </c>
      <c r="J49" s="192">
        <v>6</v>
      </c>
      <c r="K49" s="192">
        <v>7</v>
      </c>
      <c r="L49" s="192">
        <v>8</v>
      </c>
      <c r="M49" s="192">
        <v>9</v>
      </c>
      <c r="N49" s="192" t="s">
        <v>0</v>
      </c>
      <c r="O49" s="193" t="s">
        <v>139</v>
      </c>
      <c r="P49" s="310" t="s">
        <v>4</v>
      </c>
    </row>
    <row r="50" spans="2:16" s="119" customFormat="1" ht="15" x14ac:dyDescent="0.25">
      <c r="B50" s="139" t="s">
        <v>72</v>
      </c>
      <c r="C50" s="216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 t="s">
        <v>140</v>
      </c>
      <c r="O50" s="141"/>
      <c r="P50" s="133"/>
    </row>
    <row r="51" spans="2:16" s="119" customFormat="1" ht="15" x14ac:dyDescent="0.25">
      <c r="B51" s="143"/>
      <c r="C51" s="196" t="s">
        <v>85</v>
      </c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85"/>
    </row>
    <row r="52" spans="2:16" s="119" customFormat="1" ht="15.75" thickBot="1" x14ac:dyDescent="0.3">
      <c r="B52" s="143"/>
      <c r="C52" s="196" t="s">
        <v>86</v>
      </c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85"/>
    </row>
    <row r="53" spans="2:16" s="63" customFormat="1" ht="15" x14ac:dyDescent="0.25">
      <c r="B53" s="198" t="s">
        <v>165</v>
      </c>
      <c r="C53" s="198"/>
      <c r="D53" s="198"/>
      <c r="E53" s="198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</row>
    <row r="54" spans="2:16" s="63" customFormat="1" ht="15" x14ac:dyDescent="0.25">
      <c r="B54" s="200" t="s">
        <v>119</v>
      </c>
      <c r="C54" s="200"/>
      <c r="D54" s="200"/>
      <c r="E54" s="200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</row>
    <row r="55" spans="2:16" s="63" customFormat="1" ht="15.75" thickBot="1" x14ac:dyDescent="0.3">
      <c r="B55" s="202" t="s">
        <v>166</v>
      </c>
      <c r="C55" s="202"/>
      <c r="D55" s="202"/>
      <c r="E55" s="202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</row>
    <row r="56" spans="2:16" s="138" customFormat="1" ht="13.5" customHeight="1" x14ac:dyDescent="0.25">
      <c r="B56" s="220"/>
      <c r="C56" s="220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</row>
    <row r="57" spans="2:16" s="119" customFormat="1" ht="15" x14ac:dyDescent="0.25">
      <c r="B57" s="205" t="s">
        <v>87</v>
      </c>
      <c r="C57" s="206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8"/>
    </row>
    <row r="58" spans="2:16" s="119" customFormat="1" ht="15" x14ac:dyDescent="0.25">
      <c r="B58" s="209"/>
      <c r="C58" s="131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10"/>
    </row>
    <row r="59" spans="2:16" s="119" customFormat="1" ht="15" x14ac:dyDescent="0.25">
      <c r="B59" s="209"/>
      <c r="C59" s="131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10"/>
    </row>
    <row r="60" spans="2:16" s="119" customFormat="1" ht="15" x14ac:dyDescent="0.25">
      <c r="B60" s="209"/>
      <c r="C60" s="131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10"/>
    </row>
    <row r="61" spans="2:16" s="119" customFormat="1" ht="15" x14ac:dyDescent="0.25">
      <c r="B61" s="211"/>
      <c r="C61" s="212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4"/>
    </row>
    <row r="62" spans="2:16" s="138" customFormat="1" ht="15.75" thickBot="1" x14ac:dyDescent="0.3"/>
    <row r="63" spans="2:16" s="158" customFormat="1" ht="32.25" customHeight="1" thickBot="1" x14ac:dyDescent="0.3">
      <c r="B63" s="316" t="s">
        <v>124</v>
      </c>
      <c r="C63" s="317"/>
      <c r="D63" s="151" t="s">
        <v>125</v>
      </c>
      <c r="E63" s="151" t="s">
        <v>126</v>
      </c>
      <c r="F63" s="151" t="s">
        <v>127</v>
      </c>
      <c r="G63" s="151" t="s">
        <v>130</v>
      </c>
      <c r="H63" s="151" t="s">
        <v>131</v>
      </c>
      <c r="I63" s="151" t="s">
        <v>132</v>
      </c>
      <c r="J63" s="151" t="s">
        <v>133</v>
      </c>
      <c r="K63" s="151" t="s">
        <v>134</v>
      </c>
      <c r="L63" s="151" t="s">
        <v>135</v>
      </c>
      <c r="M63" s="151" t="s">
        <v>136</v>
      </c>
      <c r="N63" s="151" t="s">
        <v>0</v>
      </c>
      <c r="O63" s="152" t="s">
        <v>153</v>
      </c>
      <c r="P63" s="221" t="s">
        <v>4</v>
      </c>
    </row>
    <row r="64" spans="2:16" s="119" customFormat="1" ht="15" x14ac:dyDescent="0.25">
      <c r="B64" s="139" t="s">
        <v>88</v>
      </c>
      <c r="C64" s="140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33"/>
    </row>
    <row r="65" spans="1:16" s="119" customFormat="1" ht="15" x14ac:dyDescent="0.25">
      <c r="B65" s="319" t="s">
        <v>142</v>
      </c>
      <c r="C65" s="320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85"/>
    </row>
    <row r="66" spans="1:16" s="119" customFormat="1" ht="15" x14ac:dyDescent="0.25">
      <c r="B66" s="143" t="s">
        <v>89</v>
      </c>
      <c r="C66" s="131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85"/>
    </row>
    <row r="67" spans="1:16" s="119" customFormat="1" ht="15" x14ac:dyDescent="0.25">
      <c r="B67" s="143" t="s">
        <v>30</v>
      </c>
      <c r="C67" s="22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85"/>
    </row>
    <row r="68" spans="1:16" s="119" customFormat="1" ht="15.75" customHeight="1" thickBot="1" x14ac:dyDescent="0.3">
      <c r="A68" s="223"/>
      <c r="B68" s="321" t="s">
        <v>84</v>
      </c>
      <c r="C68" s="322"/>
      <c r="D68" s="224">
        <f>SUM(D66:D67)</f>
        <v>0</v>
      </c>
      <c r="E68" s="224">
        <f t="shared" ref="E68:P68" si="0">SUM(E66:E67)</f>
        <v>0</v>
      </c>
      <c r="F68" s="224">
        <f t="shared" si="0"/>
        <v>0</v>
      </c>
      <c r="G68" s="224">
        <f t="shared" si="0"/>
        <v>0</v>
      </c>
      <c r="H68" s="224">
        <f t="shared" si="0"/>
        <v>0</v>
      </c>
      <c r="I68" s="224">
        <f t="shared" si="0"/>
        <v>0</v>
      </c>
      <c r="J68" s="224">
        <f t="shared" si="0"/>
        <v>0</v>
      </c>
      <c r="K68" s="224">
        <f t="shared" si="0"/>
        <v>0</v>
      </c>
      <c r="L68" s="224">
        <f>SUM(L66:L67)</f>
        <v>0</v>
      </c>
      <c r="M68" s="224">
        <f t="shared" si="0"/>
        <v>0</v>
      </c>
      <c r="N68" s="224">
        <f t="shared" si="0"/>
        <v>0</v>
      </c>
      <c r="O68" s="224">
        <f t="shared" si="0"/>
        <v>0</v>
      </c>
      <c r="P68" s="224">
        <f t="shared" si="0"/>
        <v>0</v>
      </c>
    </row>
    <row r="69" spans="1:16" s="119" customFormat="1" ht="15" x14ac:dyDescent="0.25">
      <c r="B69" s="143" t="s">
        <v>31</v>
      </c>
      <c r="C69" s="22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85"/>
    </row>
    <row r="70" spans="1:16" s="119" customFormat="1" ht="15" x14ac:dyDescent="0.25">
      <c r="B70" s="143" t="s">
        <v>151</v>
      </c>
      <c r="C70" s="22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85"/>
    </row>
    <row r="71" spans="1:16" s="119" customFormat="1" ht="15" x14ac:dyDescent="0.25">
      <c r="B71" s="143" t="s">
        <v>90</v>
      </c>
      <c r="C71" s="22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85"/>
    </row>
    <row r="72" spans="1:16" s="119" customFormat="1" ht="15" x14ac:dyDescent="0.25">
      <c r="B72" s="143" t="s">
        <v>91</v>
      </c>
      <c r="C72" s="22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85"/>
    </row>
    <row r="73" spans="1:16" s="119" customFormat="1" ht="15.75" customHeight="1" thickBot="1" x14ac:dyDescent="0.3">
      <c r="B73" s="312" t="s">
        <v>84</v>
      </c>
      <c r="C73" s="313"/>
      <c r="D73" s="225">
        <f t="shared" ref="D73:P73" si="1">SUM(D69:D72)</f>
        <v>0</v>
      </c>
      <c r="E73" s="225">
        <f t="shared" si="1"/>
        <v>0</v>
      </c>
      <c r="F73" s="225">
        <f t="shared" si="1"/>
        <v>0</v>
      </c>
      <c r="G73" s="225">
        <f t="shared" si="1"/>
        <v>0</v>
      </c>
      <c r="H73" s="225">
        <f t="shared" si="1"/>
        <v>0</v>
      </c>
      <c r="I73" s="225">
        <f t="shared" si="1"/>
        <v>0</v>
      </c>
      <c r="J73" s="225">
        <f t="shared" si="1"/>
        <v>0</v>
      </c>
      <c r="K73" s="225">
        <f t="shared" si="1"/>
        <v>0</v>
      </c>
      <c r="L73" s="225">
        <f t="shared" si="1"/>
        <v>0</v>
      </c>
      <c r="M73" s="225">
        <f t="shared" si="1"/>
        <v>0</v>
      </c>
      <c r="N73" s="225">
        <f t="shared" si="1"/>
        <v>0</v>
      </c>
      <c r="O73" s="225">
        <f t="shared" si="1"/>
        <v>0</v>
      </c>
      <c r="P73" s="224">
        <f t="shared" si="1"/>
        <v>0</v>
      </c>
    </row>
    <row r="74" spans="1:16" s="119" customFormat="1" ht="15.75" customHeight="1" thickBot="1" x14ac:dyDescent="0.3">
      <c r="B74" s="314" t="s">
        <v>92</v>
      </c>
      <c r="C74" s="315"/>
      <c r="D74" s="137">
        <f t="shared" ref="D74:P74" si="2">D68-D73</f>
        <v>0</v>
      </c>
      <c r="E74" s="137">
        <f t="shared" si="2"/>
        <v>0</v>
      </c>
      <c r="F74" s="137">
        <f t="shared" si="2"/>
        <v>0</v>
      </c>
      <c r="G74" s="137">
        <f t="shared" si="2"/>
        <v>0</v>
      </c>
      <c r="H74" s="137">
        <f t="shared" si="2"/>
        <v>0</v>
      </c>
      <c r="I74" s="137">
        <f t="shared" si="2"/>
        <v>0</v>
      </c>
      <c r="J74" s="137">
        <f t="shared" si="2"/>
        <v>0</v>
      </c>
      <c r="K74" s="137">
        <f t="shared" si="2"/>
        <v>0</v>
      </c>
      <c r="L74" s="137">
        <f t="shared" si="2"/>
        <v>0</v>
      </c>
      <c r="M74" s="137">
        <f t="shared" si="2"/>
        <v>0</v>
      </c>
      <c r="N74" s="137">
        <f t="shared" si="2"/>
        <v>0</v>
      </c>
      <c r="O74" s="137">
        <f t="shared" si="2"/>
        <v>0</v>
      </c>
      <c r="P74" s="137">
        <f t="shared" si="2"/>
        <v>0</v>
      </c>
    </row>
    <row r="75" spans="1:16" s="119" customFormat="1" ht="15.75" customHeight="1" thickBot="1" x14ac:dyDescent="0.3">
      <c r="B75" s="314" t="s">
        <v>93</v>
      </c>
      <c r="C75" s="315"/>
      <c r="D75" s="137">
        <f>SUM(D74)</f>
        <v>0</v>
      </c>
      <c r="E75" s="137">
        <f>D75+E74</f>
        <v>0</v>
      </c>
      <c r="F75" s="137">
        <f t="shared" ref="F75:P75" si="3">E75+F74</f>
        <v>0</v>
      </c>
      <c r="G75" s="137">
        <f t="shared" si="3"/>
        <v>0</v>
      </c>
      <c r="H75" s="137">
        <f t="shared" si="3"/>
        <v>0</v>
      </c>
      <c r="I75" s="137">
        <f t="shared" si="3"/>
        <v>0</v>
      </c>
      <c r="J75" s="137">
        <f t="shared" si="3"/>
        <v>0</v>
      </c>
      <c r="K75" s="137">
        <f t="shared" si="3"/>
        <v>0</v>
      </c>
      <c r="L75" s="137">
        <f t="shared" si="3"/>
        <v>0</v>
      </c>
      <c r="M75" s="137">
        <f t="shared" si="3"/>
        <v>0</v>
      </c>
      <c r="N75" s="137">
        <f>M75+N74</f>
        <v>0</v>
      </c>
      <c r="O75" s="137">
        <f t="shared" si="3"/>
        <v>0</v>
      </c>
      <c r="P75" s="137">
        <f t="shared" si="3"/>
        <v>0</v>
      </c>
    </row>
  </sheetData>
  <mergeCells count="19">
    <mergeCell ref="B2:P2"/>
    <mergeCell ref="B3:P3"/>
    <mergeCell ref="B14:C14"/>
    <mergeCell ref="B17:C17"/>
    <mergeCell ref="B11:C11"/>
    <mergeCell ref="B12:C12"/>
    <mergeCell ref="P11:P12"/>
    <mergeCell ref="P33:P34"/>
    <mergeCell ref="P48:P49"/>
    <mergeCell ref="B73:C73"/>
    <mergeCell ref="B74:C74"/>
    <mergeCell ref="B75:C75"/>
    <mergeCell ref="B33:C33"/>
    <mergeCell ref="B34:C34"/>
    <mergeCell ref="B48:C48"/>
    <mergeCell ref="B49:C49"/>
    <mergeCell ref="B63:C63"/>
    <mergeCell ref="B65:C65"/>
    <mergeCell ref="B68:C68"/>
  </mergeCells>
  <pageMargins left="0.70866141732283472" right="0.70866141732283472" top="0.74803149606299213" bottom="0.74803149606299213" header="0.31496062992125984" footer="0.31496062992125984"/>
  <pageSetup paperSize="9" scale="3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8</vt:i4>
      </vt:variant>
      <vt:variant>
        <vt:lpstr>Intervalos com nome</vt:lpstr>
      </vt:variant>
      <vt:variant>
        <vt:i4>11</vt:i4>
      </vt:variant>
    </vt:vector>
  </HeadingPairs>
  <TitlesOfParts>
    <vt:vector size="19" baseType="lpstr">
      <vt:lpstr>Guião de preenchimento</vt:lpstr>
      <vt:lpstr>I.Pressupostos</vt:lpstr>
      <vt:lpstr>I.1FichaInv.</vt:lpstr>
      <vt:lpstr>I.2 FichaReceitas</vt:lpstr>
      <vt:lpstr>I.3 FichaCustos</vt:lpstr>
      <vt:lpstr>II. CF Exploração</vt:lpstr>
      <vt:lpstr>III.Análise rentabilidade</vt:lpstr>
      <vt:lpstr>IV.Análise Sustentabilidade</vt:lpstr>
      <vt:lpstr>'Guião de preenchimento'!Área_de_Impressão</vt:lpstr>
      <vt:lpstr>I.1FichaInv.!Área_de_Impressão</vt:lpstr>
      <vt:lpstr>'I.2 FichaReceitas'!Área_de_Impressão</vt:lpstr>
      <vt:lpstr>'I.3 FichaCustos'!Área_de_Impressão</vt:lpstr>
      <vt:lpstr>I.Pressupostos!Área_de_Impressão</vt:lpstr>
      <vt:lpstr>'II. CF Exploração'!Área_de_Impressão</vt:lpstr>
      <vt:lpstr>'III.Análise rentabilidade'!Área_de_Impressão</vt:lpstr>
      <vt:lpstr>'IV.Análise Sustentabilidade'!Área_de_Impressão</vt:lpstr>
      <vt:lpstr>'I.2 FichaReceitas'!Títulos_de_Impressão</vt:lpstr>
      <vt:lpstr>'I.3 FichaCustos'!Títulos_de_Impressão</vt:lpstr>
      <vt:lpstr>I.Pressupostos!Títulos_de_Impressão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2006-10-20T13:27:00Z</dcterms:created>
  <dcterms:modified xsi:type="dcterms:W3CDTF">2017-05-30T13:55:15Z</dcterms:modified>
</cp:coreProperties>
</file>