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2\PI_5_2_2\2.1, d) Instrumentos Planeamento, Monitorização\Aviso Convite a Cávado, videovigilância\Anexos\"/>
    </mc:Choice>
  </mc:AlternateContent>
  <xr:revisionPtr revIDLastSave="0" documentId="8_{52035C59-1D2E-422B-A966-526EF9F34613}" xr6:coauthVersionLast="47" xr6:coauthVersionMax="47" xr10:uidLastSave="{00000000-0000-0000-0000-000000000000}"/>
  <bookViews>
    <workbookView xWindow="-120" yWindow="-120" windowWidth="29040" windowHeight="15840" xr2:uid="{FD8F64DA-9FBC-40F0-AB9C-327AC3660E16}"/>
  </bookViews>
  <sheets>
    <sheet name="Guião V" sheetId="1" r:id="rId1"/>
  </sheets>
  <definedNames>
    <definedName name="_xlnm.Print_Area" localSheetId="0">'Guião V'!$B$1:$G$31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1" i="1"/>
  <c r="G24" i="1"/>
  <c r="G25" i="1"/>
  <c r="G26" i="1"/>
  <c r="G27" i="1" l="1"/>
  <c r="E14" i="1" l="1"/>
  <c r="E15" i="1"/>
  <c r="E16" i="1"/>
  <c r="E17" i="1"/>
  <c r="E18" i="1"/>
  <c r="E13" i="1"/>
  <c r="F14" i="1"/>
  <c r="F15" i="1"/>
  <c r="F16" i="1"/>
  <c r="F17" i="1"/>
  <c r="F18" i="1"/>
  <c r="F13" i="1"/>
  <c r="G19" i="1" l="1"/>
  <c r="G20" i="1" s="1"/>
  <c r="G28" i="1" l="1"/>
</calcChain>
</file>

<file path=xl/sharedStrings.xml><?xml version="1.0" encoding="utf-8"?>
<sst xmlns="http://schemas.openxmlformats.org/spreadsheetml/2006/main" count="55" uniqueCount="49">
  <si>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</si>
  <si>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</si>
  <si>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</si>
  <si>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</si>
  <si>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</si>
  <si>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</si>
  <si>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</si>
  <si>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</si>
  <si>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</si>
  <si>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</si>
  <si>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</si>
  <si>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</si>
  <si>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</si>
  <si>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</si>
  <si>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</si>
  <si>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</si>
  <si>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</si>
  <si>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Sim</t>
  </si>
  <si>
    <t>Não</t>
  </si>
  <si>
    <t>Taxa de Cumprimento do Indicador de Realização 3</t>
  </si>
  <si>
    <t>Taxa de Cumprimento do Indicador de Resultado 1</t>
  </si>
  <si>
    <t>Taxa de Cumprimento do Indicador de Resultado 2</t>
  </si>
  <si>
    <t>Taxa de Cumprimento do Indicador de Resultado 3</t>
  </si>
  <si>
    <t>Valores</t>
  </si>
  <si>
    <t>Nota:</t>
  </si>
  <si>
    <t>Preencher apenas os campos em branco</t>
  </si>
  <si>
    <t>Código/Designação do Indicador</t>
  </si>
  <si>
    <t>Redução*
Sim/Não</t>
  </si>
  <si>
    <t>O.04.05.01.G</t>
  </si>
  <si>
    <t>R.04.03.05.P</t>
  </si>
  <si>
    <t>R.04.03.06.P</t>
  </si>
  <si>
    <t>R.05.02.03.P</t>
  </si>
  <si>
    <t>R.06.01.04.P</t>
  </si>
  <si>
    <t>R.06.01.05.P</t>
  </si>
  <si>
    <t>R.06.02.12.P</t>
  </si>
  <si>
    <t>R.06.02.15.P</t>
  </si>
  <si>
    <t>R.AT.09.E</t>
  </si>
  <si>
    <t>Tempo médio de carregamento nos pontos da rede de mobilidade elétrica criados</t>
  </si>
  <si>
    <t>Consumo de energia primária nos edifícios da administração central no âmbito da operação</t>
  </si>
  <si>
    <t>Consumo final de energia primária na habitação (particulares) no âmbito da operação</t>
  </si>
  <si>
    <t>Redução de falsos alertas gerados por sistemas de monitorização face à totalidade dos propostos pelo sistema de verificação</t>
  </si>
  <si>
    <t>Deposição de RUB em aterro</t>
  </si>
  <si>
    <t>Deposição de Resíduos Urbanos (RU) em aterro</t>
  </si>
  <si>
    <t>Redução das ocorrências de falhas no abastecimento em alta</t>
  </si>
  <si>
    <t>Redução das ocorrências de falhas no abastecimento em baixa</t>
  </si>
  <si>
    <t>Taxa de erro verificada nas auditorias</t>
  </si>
  <si>
    <r>
      <rPr>
        <b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Selecionar "</t>
    </r>
    <r>
      <rPr>
        <b/>
        <sz val="12"/>
        <color theme="1"/>
        <rFont val="Calibri"/>
        <family val="2"/>
        <scheme val="minor"/>
      </rPr>
      <t>Sim</t>
    </r>
    <r>
      <rPr>
        <sz val="12"/>
        <color theme="1"/>
        <rFont val="Calibri"/>
        <family val="2"/>
        <scheme val="minor"/>
      </rPr>
      <t xml:space="preserve">" nos indicadores cuja meta executada deve evoluir no </t>
    </r>
    <r>
      <rPr>
        <u/>
        <sz val="12"/>
        <color theme="1"/>
        <rFont val="Calibri"/>
        <family val="2"/>
        <scheme val="minor"/>
      </rPr>
      <t>sentido decrescente/redução/diminuição</t>
    </r>
    <r>
      <rPr>
        <sz val="12"/>
        <color theme="1"/>
        <rFont val="Calibri"/>
        <family val="2"/>
        <scheme val="minor"/>
      </rPr>
      <t>, que são os seguintes:</t>
    </r>
  </si>
  <si>
    <t>O.05.02.12.P - Sistemas de informação e de monitorização desenvolvidos/implementados e reestruturados/modernizados [nº]</t>
  </si>
  <si>
    <t>R.05.02.06.P - Incremento da Acessibilidade à informação disponibilizada e partilhada nos Sistemas de Informação e de Monitorização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</si>
</sst>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/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4" fillId="7" borderId="2" xfId="0" quotePrefix="1" applyFont="1" applyFill="1" applyBorder="1" applyAlignment="1">
      <alignment horizontal="left" vertical="center" wrapText="1"/>
    </xf>
    <xf numFmtId="0" fontId="4" fillId="7" borderId="3" xfId="0" quotePrefix="1" applyFont="1" applyFill="1" applyBorder="1" applyAlignment="1">
      <alignment horizontal="left" vertical="center" wrapText="1"/>
    </xf>
    <xf numFmtId="0" fontId="4" fillId="7" borderId="4" xfId="0" quotePrefix="1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left" vertical="center" wrapText="1"/>
    </xf>
    <xf numFmtId="0" fontId="0" fillId="7" borderId="17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6" borderId="8" xfId="0" applyFont="1" applyFill="1" applyBorder="1" applyAlignment="1">
      <alignment horizontal="right" vertical="center"/>
    </xf>
    <xf numFmtId="0" fontId="9" fillId="6" borderId="9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R61"/>
  <sheetViews>
    <sheetView tabSelected="1" zoomScale="55" zoomScaleNormal="55" workbookViewId="0">
      <selection activeCell="G7" sqref="G7"/>
    </sheetView>
  </sheetViews>
  <sheetFormatPr defaultRowHeight="15" x14ac:dyDescent="0.25"/>
  <cols>
    <col min="1" max="1" width="2.42578125" customWidth="1"/>
    <col min="2" max="2" width="19.5703125" customWidth="1"/>
    <col min="3" max="3" width="35" customWidth="1"/>
    <col min="4" max="4" width="13.42578125" customWidth="1"/>
    <col min="5" max="5" width="69.5703125" customWidth="1"/>
    <col min="6" max="6" width="10.5703125" bestFit="1" customWidth="1"/>
    <col min="7" max="7" width="24.140625" customWidth="1"/>
    <col min="8" max="8" width="7.140625" customWidth="1"/>
    <col min="9" max="9" width="16.140625" hidden="1" customWidth="1"/>
    <col min="10" max="10" width="11.5703125" bestFit="1" customWidth="1"/>
  </cols>
  <sheetData>
    <row r="1" spans="1:18" ht="20.100000000000001" customHeight="1" x14ac:dyDescent="0.25">
      <c r="A1" s="1"/>
      <c r="B1" s="1"/>
      <c r="C1" s="1"/>
      <c r="D1" s="1"/>
      <c r="E1" s="1"/>
      <c r="F1" s="1"/>
      <c r="G1" s="1"/>
    </row>
    <row r="2" spans="1:18" ht="20.100000000000001" customHeight="1" x14ac:dyDescent="0.25">
      <c r="A2" s="1"/>
      <c r="B2" s="41" t="s">
        <v>0</v>
      </c>
      <c r="C2" s="41"/>
      <c r="D2" s="41"/>
      <c r="E2" s="41"/>
      <c r="F2" s="41"/>
      <c r="G2" s="41"/>
      <c r="I2" t="s">
        <v>17</v>
      </c>
    </row>
    <row r="3" spans="1:18" ht="20.100000000000001" customHeight="1" x14ac:dyDescent="0.25">
      <c r="A3" s="1"/>
      <c r="B3" s="2"/>
      <c r="C3" s="2"/>
      <c r="D3" s="2"/>
      <c r="E3" s="2"/>
      <c r="F3" s="2"/>
      <c r="G3" s="3" t="s">
        <v>1</v>
      </c>
      <c r="I3" t="s">
        <v>18</v>
      </c>
      <c r="J3" s="31" t="s">
        <v>24</v>
      </c>
      <c r="K3" s="56" t="s">
        <v>25</v>
      </c>
      <c r="L3" s="56"/>
      <c r="M3" s="56"/>
      <c r="N3" s="56"/>
      <c r="O3" s="56"/>
      <c r="P3" s="56"/>
      <c r="Q3" s="56"/>
    </row>
    <row r="4" spans="1:18" ht="20.100000000000001" customHeight="1" x14ac:dyDescent="0.25">
      <c r="A4" s="1"/>
      <c r="B4" s="4"/>
      <c r="C4" s="4"/>
      <c r="D4" s="4"/>
      <c r="E4" s="52" t="s">
        <v>2</v>
      </c>
      <c r="F4" s="53"/>
      <c r="G4" s="27">
        <v>0</v>
      </c>
    </row>
    <row r="5" spans="1:18" ht="20.100000000000001" customHeight="1" x14ac:dyDescent="0.25">
      <c r="A5" s="1"/>
      <c r="B5" s="4"/>
      <c r="C5" s="4"/>
      <c r="D5" s="4"/>
      <c r="E5" s="5"/>
      <c r="F5" s="5"/>
      <c r="G5" s="5"/>
    </row>
    <row r="6" spans="1:18" ht="32.25" customHeight="1" x14ac:dyDescent="0.25">
      <c r="A6" s="1"/>
      <c r="B6" s="54" t="s">
        <v>3</v>
      </c>
      <c r="C6" s="55"/>
      <c r="D6" s="55"/>
      <c r="E6" s="19" t="s">
        <v>26</v>
      </c>
      <c r="F6" s="22" t="s">
        <v>27</v>
      </c>
      <c r="G6" s="19" t="s">
        <v>23</v>
      </c>
      <c r="H6" s="20"/>
      <c r="I6" s="20"/>
      <c r="J6" s="32" t="s">
        <v>46</v>
      </c>
      <c r="K6" s="33"/>
      <c r="L6" s="33"/>
      <c r="M6" s="33"/>
      <c r="N6" s="33"/>
      <c r="O6" s="33"/>
      <c r="P6" s="33"/>
      <c r="Q6" s="34"/>
      <c r="R6" s="20"/>
    </row>
    <row r="7" spans="1:18" ht="26.1" customHeight="1" x14ac:dyDescent="0.25">
      <c r="A7" s="1"/>
      <c r="B7" s="49" t="s">
        <v>4</v>
      </c>
      <c r="C7" s="43" t="s">
        <v>5</v>
      </c>
      <c r="D7" s="26">
        <v>1</v>
      </c>
      <c r="E7" s="24" t="s">
        <v>47</v>
      </c>
      <c r="F7" s="23" t="s">
        <v>18</v>
      </c>
      <c r="G7" s="27">
        <v>0</v>
      </c>
      <c r="H7" s="20"/>
      <c r="I7" s="20"/>
      <c r="J7" s="28" t="s">
        <v>28</v>
      </c>
      <c r="K7" s="35" t="s">
        <v>37</v>
      </c>
      <c r="L7" s="35"/>
      <c r="M7" s="35"/>
      <c r="N7" s="35"/>
      <c r="O7" s="35"/>
      <c r="P7" s="35"/>
      <c r="Q7" s="36"/>
      <c r="R7" s="20"/>
    </row>
    <row r="8" spans="1:18" ht="26.1" customHeight="1" x14ac:dyDescent="0.25">
      <c r="A8" s="1"/>
      <c r="B8" s="50"/>
      <c r="C8" s="44"/>
      <c r="D8" s="26">
        <v>2</v>
      </c>
      <c r="E8" s="24"/>
      <c r="F8" s="23" t="s">
        <v>18</v>
      </c>
      <c r="G8" s="27">
        <v>0</v>
      </c>
      <c r="H8" s="20"/>
      <c r="I8" s="20"/>
      <c r="J8" s="29" t="s">
        <v>29</v>
      </c>
      <c r="K8" s="37" t="s">
        <v>38</v>
      </c>
      <c r="L8" s="37"/>
      <c r="M8" s="37"/>
      <c r="N8" s="37"/>
      <c r="O8" s="37"/>
      <c r="P8" s="37"/>
      <c r="Q8" s="38"/>
      <c r="R8" s="20"/>
    </row>
    <row r="9" spans="1:18" ht="26.1" customHeight="1" x14ac:dyDescent="0.25">
      <c r="A9" s="1"/>
      <c r="B9" s="50"/>
      <c r="C9" s="45"/>
      <c r="D9" s="26">
        <v>3</v>
      </c>
      <c r="E9" s="24"/>
      <c r="F9" s="23" t="s">
        <v>18</v>
      </c>
      <c r="G9" s="27">
        <v>0</v>
      </c>
      <c r="J9" s="29" t="s">
        <v>30</v>
      </c>
      <c r="K9" s="37" t="s">
        <v>39</v>
      </c>
      <c r="L9" s="37"/>
      <c r="M9" s="37"/>
      <c r="N9" s="37"/>
      <c r="O9" s="37"/>
      <c r="P9" s="37"/>
      <c r="Q9" s="38"/>
    </row>
    <row r="10" spans="1:18" ht="26.1" customHeight="1" x14ac:dyDescent="0.25">
      <c r="A10" s="1"/>
      <c r="B10" s="50"/>
      <c r="C10" s="46" t="s">
        <v>6</v>
      </c>
      <c r="D10" s="26">
        <v>1</v>
      </c>
      <c r="E10" s="24" t="s">
        <v>48</v>
      </c>
      <c r="F10" s="23" t="s">
        <v>18</v>
      </c>
      <c r="G10" s="27">
        <v>0</v>
      </c>
      <c r="I10" s="18"/>
      <c r="J10" s="29" t="s">
        <v>31</v>
      </c>
      <c r="K10" s="37" t="s">
        <v>40</v>
      </c>
      <c r="L10" s="37"/>
      <c r="M10" s="37"/>
      <c r="N10" s="37"/>
      <c r="O10" s="37"/>
      <c r="P10" s="37"/>
      <c r="Q10" s="38"/>
    </row>
    <row r="11" spans="1:18" ht="26.1" customHeight="1" x14ac:dyDescent="0.25">
      <c r="A11" s="1"/>
      <c r="B11" s="50"/>
      <c r="C11" s="47"/>
      <c r="D11" s="26">
        <v>2</v>
      </c>
      <c r="E11" s="24"/>
      <c r="F11" s="23" t="s">
        <v>18</v>
      </c>
      <c r="G11" s="27">
        <v>0</v>
      </c>
      <c r="I11" s="18"/>
      <c r="J11" s="29" t="s">
        <v>32</v>
      </c>
      <c r="K11" s="37" t="s">
        <v>41</v>
      </c>
      <c r="L11" s="37"/>
      <c r="M11" s="37"/>
      <c r="N11" s="37"/>
      <c r="O11" s="37"/>
      <c r="P11" s="37"/>
      <c r="Q11" s="38"/>
    </row>
    <row r="12" spans="1:18" ht="26.1" customHeight="1" x14ac:dyDescent="0.25">
      <c r="A12" s="1"/>
      <c r="B12" s="51"/>
      <c r="C12" s="48"/>
      <c r="D12" s="26">
        <v>3</v>
      </c>
      <c r="E12" s="24"/>
      <c r="F12" s="23" t="s">
        <v>18</v>
      </c>
      <c r="G12" s="27">
        <v>0</v>
      </c>
      <c r="I12" s="18"/>
      <c r="J12" s="29" t="s">
        <v>33</v>
      </c>
      <c r="K12" s="37" t="s">
        <v>42</v>
      </c>
      <c r="L12" s="37"/>
      <c r="M12" s="37"/>
      <c r="N12" s="37"/>
      <c r="O12" s="37"/>
      <c r="P12" s="37"/>
      <c r="Q12" s="38"/>
    </row>
    <row r="13" spans="1:18" ht="26.1" customHeight="1" x14ac:dyDescent="0.25">
      <c r="A13" s="1"/>
      <c r="B13" s="42" t="s">
        <v>7</v>
      </c>
      <c r="C13" s="46" t="s">
        <v>8</v>
      </c>
      <c r="D13" s="26">
        <v>1</v>
      </c>
      <c r="E13" s="25" t="str">
        <f>IF(E7="","",E7)</f>
        <v>O.05.02.12.P - Sistemas de informação e de monitorização desenvolvidos/implementados e reestruturados/modernizados [nº]</v>
      </c>
      <c r="F13" s="26" t="str">
        <f>F7</f>
        <v>Não</v>
      </c>
      <c r="G13" s="27">
        <v>0</v>
      </c>
      <c r="H13" s="21"/>
      <c r="I13" s="18"/>
      <c r="J13" s="29" t="s">
        <v>34</v>
      </c>
      <c r="K13" s="37" t="s">
        <v>43</v>
      </c>
      <c r="L13" s="37"/>
      <c r="M13" s="37"/>
      <c r="N13" s="37"/>
      <c r="O13" s="37"/>
      <c r="P13" s="37"/>
      <c r="Q13" s="38"/>
    </row>
    <row r="14" spans="1:18" ht="26.1" customHeight="1" x14ac:dyDescent="0.25">
      <c r="A14" s="1"/>
      <c r="B14" s="42"/>
      <c r="C14" s="47"/>
      <c r="D14" s="26">
        <v>2</v>
      </c>
      <c r="E14" s="25" t="str">
        <f t="shared" ref="E14:E18" si="0">IF(E8="","",E8)</f>
        <v/>
      </c>
      <c r="F14" s="26" t="str">
        <f t="shared" ref="F14:F18" si="1">F8</f>
        <v>Não</v>
      </c>
      <c r="G14" s="27">
        <v>0</v>
      </c>
      <c r="I14" s="18"/>
      <c r="J14" s="29" t="s">
        <v>35</v>
      </c>
      <c r="K14" s="37" t="s">
        <v>44</v>
      </c>
      <c r="L14" s="37"/>
      <c r="M14" s="37"/>
      <c r="N14" s="37"/>
      <c r="O14" s="37"/>
      <c r="P14" s="37"/>
      <c r="Q14" s="38"/>
    </row>
    <row r="15" spans="1:18" ht="26.1" customHeight="1" x14ac:dyDescent="0.25">
      <c r="A15" s="1"/>
      <c r="B15" s="42"/>
      <c r="C15" s="48"/>
      <c r="D15" s="26">
        <v>3</v>
      </c>
      <c r="E15" s="25" t="str">
        <f t="shared" si="0"/>
        <v/>
      </c>
      <c r="F15" s="26" t="str">
        <f t="shared" si="1"/>
        <v>Não</v>
      </c>
      <c r="G15" s="27">
        <v>0</v>
      </c>
      <c r="I15" s="18"/>
      <c r="J15" s="30" t="s">
        <v>36</v>
      </c>
      <c r="K15" s="39" t="s">
        <v>45</v>
      </c>
      <c r="L15" s="39"/>
      <c r="M15" s="39"/>
      <c r="N15" s="39"/>
      <c r="O15" s="39"/>
      <c r="P15" s="39"/>
      <c r="Q15" s="40"/>
    </row>
    <row r="16" spans="1:18" ht="26.1" customHeight="1" x14ac:dyDescent="0.25">
      <c r="A16" s="1"/>
      <c r="B16" s="42"/>
      <c r="C16" s="46" t="s">
        <v>9</v>
      </c>
      <c r="D16" s="26">
        <v>1</v>
      </c>
      <c r="E16" s="25" t="str">
        <f t="shared" si="0"/>
        <v>R.05.02.06.P - Incremento da Acessibilidade à informação disponibilizada e partilhada nos Sistemas de Informação e de Monitorização [%]</v>
      </c>
      <c r="F16" s="26" t="str">
        <f t="shared" si="1"/>
        <v>Não</v>
      </c>
      <c r="G16" s="27">
        <v>0</v>
      </c>
      <c r="I16" s="18"/>
    </row>
    <row r="17" spans="1:9" ht="26.1" customHeight="1" x14ac:dyDescent="0.25">
      <c r="A17" s="1"/>
      <c r="B17" s="42"/>
      <c r="C17" s="47"/>
      <c r="D17" s="26">
        <v>2</v>
      </c>
      <c r="E17" s="25" t="str">
        <f t="shared" si="0"/>
        <v/>
      </c>
      <c r="F17" s="26" t="str">
        <f t="shared" si="1"/>
        <v>Não</v>
      </c>
      <c r="G17" s="27">
        <v>0</v>
      </c>
      <c r="I17" s="18"/>
    </row>
    <row r="18" spans="1:9" ht="26.1" customHeight="1" x14ac:dyDescent="0.25">
      <c r="A18" s="1"/>
      <c r="B18" s="42"/>
      <c r="C18" s="48"/>
      <c r="D18" s="26">
        <v>3</v>
      </c>
      <c r="E18" s="25" t="str">
        <f t="shared" si="0"/>
        <v/>
      </c>
      <c r="F18" s="26" t="str">
        <f t="shared" si="1"/>
        <v>Não</v>
      </c>
      <c r="G18" s="27">
        <v>0</v>
      </c>
      <c r="I18" s="18"/>
    </row>
    <row r="19" spans="1:9" ht="24.6" customHeight="1" x14ac:dyDescent="0.25">
      <c r="A19" s="1"/>
      <c r="B19" s="6"/>
      <c r="C19" s="7"/>
      <c r="D19" s="7"/>
      <c r="E19" s="60" t="s">
        <v>10</v>
      </c>
      <c r="F19" s="61"/>
      <c r="G19" s="8">
        <f>G4*5/100</f>
        <v>0</v>
      </c>
      <c r="I19" s="18"/>
    </row>
    <row r="20" spans="1:9" ht="24.6" customHeight="1" x14ac:dyDescent="0.25">
      <c r="A20" s="1"/>
      <c r="B20" s="7"/>
      <c r="C20" s="7"/>
      <c r="D20" s="7"/>
      <c r="E20" s="60" t="s">
        <v>11</v>
      </c>
      <c r="F20" s="61"/>
      <c r="G20" s="8">
        <f>G19*10/100</f>
        <v>0</v>
      </c>
      <c r="I20" s="18"/>
    </row>
    <row r="21" spans="1:9" ht="24.95" customHeight="1" x14ac:dyDescent="0.25">
      <c r="A21" s="1"/>
      <c r="B21" s="57" t="s">
        <v>14</v>
      </c>
      <c r="C21" s="58"/>
      <c r="D21" s="58"/>
      <c r="E21" s="58"/>
      <c r="F21" s="59"/>
      <c r="G21" s="9">
        <f>IFERROR(IF(F7="Sim",IF(AND(G13=0,G7&lt;&gt;0),0,IF(1.1*G7&gt;=G13,1,IF(1+((1.1*G7-G13)/(1.1*G7))&lt;0,0,1+((1.1*G7-G13)/(1.1*G7))))),IF((G13)/(0.9*(G7))&gt;=1,1,(G13)/(0.9*(G7)))),0)</f>
        <v>0</v>
      </c>
      <c r="I21" s="18"/>
    </row>
    <row r="22" spans="1:9" ht="24.95" customHeight="1" x14ac:dyDescent="0.25">
      <c r="A22" s="1"/>
      <c r="B22" s="57" t="s">
        <v>15</v>
      </c>
      <c r="C22" s="58"/>
      <c r="D22" s="58"/>
      <c r="E22" s="58"/>
      <c r="F22" s="59"/>
      <c r="G22" s="9">
        <f t="shared" ref="G22:G23" si="2">IFERROR(IF(F8="Sim",IF(AND(G14=0,G8&lt;&gt;0),0,IF(1.1*G8&gt;=G14,1,IF(1+((1.1*G8-G14)/(1.1*G8))&lt;0,0,1+((1.1*G8-G14)/(1.1*G8))))),IF((G14)/(0.9*(G8))&gt;=1,1,(G14)/(0.9*(G8)))),0)</f>
        <v>0</v>
      </c>
      <c r="I22" s="18"/>
    </row>
    <row r="23" spans="1:9" ht="24.95" customHeight="1" x14ac:dyDescent="0.25">
      <c r="A23" s="1"/>
      <c r="B23" s="57" t="s">
        <v>19</v>
      </c>
      <c r="C23" s="58"/>
      <c r="D23" s="58"/>
      <c r="E23" s="58"/>
      <c r="F23" s="59"/>
      <c r="G23" s="9">
        <f t="shared" si="2"/>
        <v>0</v>
      </c>
      <c r="I23" s="18"/>
    </row>
    <row r="24" spans="1:9" ht="24.6" customHeight="1" x14ac:dyDescent="0.25">
      <c r="A24" s="1"/>
      <c r="B24" s="57" t="s">
        <v>20</v>
      </c>
      <c r="C24" s="58"/>
      <c r="D24" s="58"/>
      <c r="E24" s="58"/>
      <c r="F24" s="59"/>
      <c r="G24" s="9">
        <f t="shared" ref="G24:G26" si="3">IFERROR(IF(F10="Sim",IF((1+(1.1*G10-G16)/G10)&gt;=1,1,IF((1+(1.1*G10-G16)/G10)&lt;0,0,1+(1.1*G10-G16)/G10)),IF((G16)/(0.9*(G10))&gt;=1,1,(G16)/(0.9*(G10)))),0)</f>
        <v>0</v>
      </c>
      <c r="H24" s="16"/>
    </row>
    <row r="25" spans="1:9" ht="24.6" customHeight="1" x14ac:dyDescent="0.25">
      <c r="A25" s="1"/>
      <c r="B25" s="57" t="s">
        <v>21</v>
      </c>
      <c r="C25" s="58"/>
      <c r="D25" s="58"/>
      <c r="E25" s="58"/>
      <c r="F25" s="59"/>
      <c r="G25" s="9">
        <f t="shared" si="3"/>
        <v>0</v>
      </c>
      <c r="H25" s="16"/>
    </row>
    <row r="26" spans="1:9" ht="24.6" customHeight="1" x14ac:dyDescent="0.25">
      <c r="A26" s="1"/>
      <c r="B26" s="57" t="s">
        <v>22</v>
      </c>
      <c r="C26" s="58"/>
      <c r="D26" s="58"/>
      <c r="E26" s="58"/>
      <c r="F26" s="59"/>
      <c r="G26" s="9">
        <f t="shared" si="3"/>
        <v>0</v>
      </c>
      <c r="H26" s="16"/>
    </row>
    <row r="27" spans="1:9" ht="24.95" customHeight="1" x14ac:dyDescent="0.25">
      <c r="A27" s="1"/>
      <c r="B27" s="57" t="s">
        <v>12</v>
      </c>
      <c r="C27" s="58"/>
      <c r="D27" s="58"/>
      <c r="E27" s="58"/>
      <c r="F27" s="59"/>
      <c r="G27" s="15">
        <f>IF(G7=0,0,G20*(1-G21))+IF(G8=0,0,G20*(1-G22))+IF(G9=0,0,G20*(1-G23))+IF(G10=0,0,G20*(1-G24))+IF(G11=0,0,G20*(1-G25))+IF(G12=0,0,G20*(1-G26))</f>
        <v>0</v>
      </c>
      <c r="I27" s="17"/>
    </row>
    <row r="28" spans="1:9" ht="24.95" customHeight="1" x14ac:dyDescent="0.25">
      <c r="A28" s="1"/>
      <c r="B28" s="57" t="s">
        <v>13</v>
      </c>
      <c r="C28" s="58"/>
      <c r="D28" s="58"/>
      <c r="E28" s="58"/>
      <c r="F28" s="59"/>
      <c r="G28" s="9">
        <f>IFERROR(G27/G20,0)</f>
        <v>0</v>
      </c>
    </row>
    <row r="29" spans="1:9" x14ac:dyDescent="0.25">
      <c r="B29" s="10"/>
      <c r="C29" s="10"/>
      <c r="D29" s="10"/>
      <c r="E29" s="10"/>
      <c r="F29" s="10"/>
      <c r="G29" s="10"/>
    </row>
    <row r="30" spans="1:9" ht="66.75" customHeight="1" x14ac:dyDescent="0.25">
      <c r="A30" s="1"/>
      <c r="B30" s="10"/>
      <c r="C30" s="62" t="s">
        <v>16</v>
      </c>
      <c r="D30" s="63"/>
      <c r="E30" s="63"/>
      <c r="F30" s="63"/>
      <c r="G30" s="64"/>
    </row>
    <row r="31" spans="1:9" x14ac:dyDescent="0.25">
      <c r="A31" s="1"/>
      <c r="B31" s="10"/>
      <c r="C31" s="11"/>
      <c r="D31" s="12"/>
      <c r="E31" s="12"/>
      <c r="F31" s="12"/>
      <c r="G31" s="11"/>
    </row>
    <row r="32" spans="1:9" x14ac:dyDescent="0.25">
      <c r="A32" s="1"/>
      <c r="B32" s="1"/>
      <c r="C32" s="13"/>
      <c r="D32" s="13"/>
      <c r="E32" s="14"/>
      <c r="F32" s="14"/>
      <c r="G32" s="14"/>
    </row>
    <row r="33" spans="1:7" x14ac:dyDescent="0.25">
      <c r="A33" s="1"/>
      <c r="B33" s="1"/>
      <c r="C33" s="14"/>
      <c r="D33" s="14"/>
      <c r="E33" s="14"/>
      <c r="F33" s="14"/>
      <c r="G33" s="14"/>
    </row>
    <row r="34" spans="1:7" x14ac:dyDescent="0.25">
      <c r="A34" s="1"/>
      <c r="B34" s="1"/>
      <c r="C34" s="14"/>
      <c r="D34" s="14"/>
      <c r="E34" s="14"/>
      <c r="F34" s="14"/>
      <c r="G34" s="14"/>
    </row>
    <row r="35" spans="1:7" x14ac:dyDescent="0.25">
      <c r="A35" s="1"/>
      <c r="B35" s="1"/>
      <c r="C35" s="14"/>
      <c r="D35" s="14"/>
      <c r="E35" s="14"/>
      <c r="F35" s="14"/>
      <c r="G35" s="14"/>
    </row>
    <row r="36" spans="1:7" x14ac:dyDescent="0.25">
      <c r="A36" s="1"/>
      <c r="B36" s="1"/>
      <c r="C36" s="14"/>
      <c r="D36" s="14"/>
      <c r="E36" s="14"/>
      <c r="F36" s="14"/>
      <c r="G36" s="14"/>
    </row>
    <row r="37" spans="1:7" x14ac:dyDescent="0.25">
      <c r="A37" s="1"/>
      <c r="B37" s="1"/>
      <c r="C37" s="14"/>
      <c r="D37" s="14"/>
      <c r="E37" s="14"/>
      <c r="F37" s="14"/>
      <c r="G37" s="14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31">
    <mergeCell ref="C30:G30"/>
    <mergeCell ref="B21:F21"/>
    <mergeCell ref="B23:F23"/>
    <mergeCell ref="B25:F25"/>
    <mergeCell ref="B26:F26"/>
    <mergeCell ref="B22:F22"/>
    <mergeCell ref="B24:F24"/>
    <mergeCell ref="K3:Q3"/>
    <mergeCell ref="B27:F27"/>
    <mergeCell ref="B28:F28"/>
    <mergeCell ref="E19:F19"/>
    <mergeCell ref="E20:F20"/>
    <mergeCell ref="B2:G2"/>
    <mergeCell ref="B13:B18"/>
    <mergeCell ref="C7:C9"/>
    <mergeCell ref="C13:C15"/>
    <mergeCell ref="B7:B12"/>
    <mergeCell ref="C16:C18"/>
    <mergeCell ref="C10:C12"/>
    <mergeCell ref="E4:F4"/>
    <mergeCell ref="B6:D6"/>
    <mergeCell ref="J6:Q6"/>
    <mergeCell ref="K7:Q7"/>
    <mergeCell ref="K8:Q8"/>
    <mergeCell ref="K9:Q9"/>
    <mergeCell ref="K15:Q15"/>
    <mergeCell ref="K10:Q10"/>
    <mergeCell ref="K11:Q11"/>
    <mergeCell ref="K12:Q12"/>
    <mergeCell ref="K13:Q13"/>
    <mergeCell ref="K14:Q14"/>
  </mergeCells>
  <dataValidations count="1">
    <dataValidation type="list" allowBlank="1" showInputMessage="1" showErrorMessage="1" sqref="F7:F12" xr:uid="{78774DB2-ACFD-428D-BB03-53AF69573843}">
      <formula1>$I$2:$I$3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Helena Dias</cp:lastModifiedBy>
  <dcterms:created xsi:type="dcterms:W3CDTF">2018-10-17T16:35:53Z</dcterms:created>
  <dcterms:modified xsi:type="dcterms:W3CDTF">2022-07-04T13:49:14Z</dcterms:modified>
</cp:coreProperties>
</file>